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https://scrippsresearch-my.sharepoint.com/personal/xiongwang_scripps_edu/Documents/GenomicCore_Website/"/>
    </mc:Choice>
  </mc:AlternateContent>
  <xr:revisionPtr revIDLastSave="17" documentId="8_{E41667EF-C6EF-3E40-AAC4-4770F558B0E1}" xr6:coauthVersionLast="47" xr6:coauthVersionMax="47" xr10:uidLastSave="{EF80F787-D7F3-DF40-889A-6828C6E844E3}"/>
  <bookViews>
    <workbookView xWindow="-38400" yWindow="500" windowWidth="38400" windowHeight="19900" activeTab="1" xr2:uid="{ECE06A9E-6FDC-4179-97F5-EB1197F9F636}"/>
  </bookViews>
  <sheets>
    <sheet name="Instructions" sheetId="1" state="hidden" r:id="rId1"/>
    <sheet name="Step 1 Elan Service Request" sheetId="3" r:id="rId2"/>
    <sheet name="Step 2 Lab Information" sheetId="2" r:id="rId3"/>
    <sheet name="Step 3 Experiment Information" sheetId="5" r:id="rId4"/>
    <sheet name="Step 4 Library Information"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 l="1"/>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X28" i="5"/>
  <c r="T28" i="5"/>
  <c r="G17" i="6"/>
  <c r="G16" i="6"/>
  <c r="K17" i="6" l="1"/>
  <c r="L28" i="5"/>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6" i="6"/>
  <c r="P16" i="6"/>
  <c r="D21" i="2"/>
  <c r="D7" i="6"/>
  <c r="O123" i="5"/>
  <c r="A123" i="5" s="1"/>
  <c r="O122" i="5"/>
  <c r="B110" i="6" s="1"/>
  <c r="O121" i="5"/>
  <c r="B109" i="6" s="1"/>
  <c r="O120" i="5"/>
  <c r="A120" i="5" s="1"/>
  <c r="O119" i="5"/>
  <c r="B107" i="6" s="1"/>
  <c r="O118" i="5"/>
  <c r="B106" i="6" s="1"/>
  <c r="O117" i="5"/>
  <c r="B105" i="6" s="1"/>
  <c r="O116" i="5"/>
  <c r="B104" i="6" s="1"/>
  <c r="O115" i="5"/>
  <c r="A115" i="5" s="1"/>
  <c r="O114" i="5"/>
  <c r="A114" i="5" s="1"/>
  <c r="O113" i="5"/>
  <c r="A113" i="5" s="1"/>
  <c r="O112" i="5"/>
  <c r="B100" i="6" s="1"/>
  <c r="O111" i="5"/>
  <c r="B99" i="6" s="1"/>
  <c r="O110" i="5"/>
  <c r="B98" i="6" s="1"/>
  <c r="O109" i="5"/>
  <c r="B97" i="6" s="1"/>
  <c r="O108" i="5"/>
  <c r="A108" i="5" s="1"/>
  <c r="O107" i="5"/>
  <c r="B95" i="6" s="1"/>
  <c r="O106" i="5"/>
  <c r="B94" i="6" s="1"/>
  <c r="O105" i="5"/>
  <c r="B93" i="6" s="1"/>
  <c r="O104" i="5"/>
  <c r="A104" i="5" s="1"/>
  <c r="O103" i="5"/>
  <c r="A103" i="5" s="1"/>
  <c r="O102" i="5"/>
  <c r="A102" i="5" s="1"/>
  <c r="O101" i="5"/>
  <c r="A101" i="5" s="1"/>
  <c r="O100" i="5"/>
  <c r="B88" i="6" s="1"/>
  <c r="O99" i="5"/>
  <c r="B87" i="6" s="1"/>
  <c r="O98" i="5"/>
  <c r="A98" i="5" s="1"/>
  <c r="O97" i="5"/>
  <c r="B85" i="6" s="1"/>
  <c r="O96" i="5"/>
  <c r="B84" i="6" s="1"/>
  <c r="O95" i="5"/>
  <c r="B83" i="6" s="1"/>
  <c r="O94" i="5"/>
  <c r="A94" i="5" s="1"/>
  <c r="O93" i="5"/>
  <c r="A93" i="5" s="1"/>
  <c r="O92" i="5"/>
  <c r="A92" i="5" s="1"/>
  <c r="O91" i="5"/>
  <c r="A91" i="5" s="1"/>
  <c r="O90" i="5"/>
  <c r="B78" i="6" s="1"/>
  <c r="O89" i="5"/>
  <c r="B77" i="6" s="1"/>
  <c r="O88" i="5"/>
  <c r="B76" i="6" s="1"/>
  <c r="O87" i="5"/>
  <c r="A87" i="5" s="1"/>
  <c r="O86" i="5"/>
  <c r="A86" i="5" s="1"/>
  <c r="O85" i="5"/>
  <c r="B73" i="6" s="1"/>
  <c r="O84" i="5"/>
  <c r="B72" i="6" s="1"/>
  <c r="O83" i="5"/>
  <c r="A83" i="5" s="1"/>
  <c r="O82" i="5"/>
  <c r="A82" i="5" s="1"/>
  <c r="O81" i="5"/>
  <c r="A81" i="5" s="1"/>
  <c r="O80" i="5"/>
  <c r="A80" i="5" s="1"/>
  <c r="O79" i="5"/>
  <c r="A79" i="5" s="1"/>
  <c r="O78" i="5"/>
  <c r="B66" i="6" s="1"/>
  <c r="O77" i="5"/>
  <c r="B65" i="6" s="1"/>
  <c r="O76" i="5"/>
  <c r="B64" i="6" s="1"/>
  <c r="O75" i="5"/>
  <c r="A75" i="5" s="1"/>
  <c r="O74" i="5"/>
  <c r="B62" i="6" s="1"/>
  <c r="O73" i="5"/>
  <c r="B61" i="6" s="1"/>
  <c r="O72" i="5"/>
  <c r="A72" i="5" s="1"/>
  <c r="O71" i="5"/>
  <c r="A71" i="5" s="1"/>
  <c r="O70" i="5"/>
  <c r="A70" i="5" s="1"/>
  <c r="O69" i="5"/>
  <c r="A69" i="5" s="1"/>
  <c r="O68" i="5"/>
  <c r="A68" i="5" s="1"/>
  <c r="O67" i="5"/>
  <c r="B55" i="6" s="1"/>
  <c r="O66" i="5"/>
  <c r="B54" i="6" s="1"/>
  <c r="O65" i="5"/>
  <c r="A65" i="5" s="1"/>
  <c r="O64" i="5"/>
  <c r="B52" i="6" s="1"/>
  <c r="O63" i="5"/>
  <c r="B51" i="6" s="1"/>
  <c r="O62" i="5"/>
  <c r="B50" i="6" s="1"/>
  <c r="O61" i="5"/>
  <c r="A61" i="5" s="1"/>
  <c r="O60" i="5"/>
  <c r="A60" i="5" s="1"/>
  <c r="O59" i="5"/>
  <c r="A59" i="5" s="1"/>
  <c r="O58" i="5"/>
  <c r="A58" i="5" s="1"/>
  <c r="O57" i="5"/>
  <c r="A57" i="5" s="1"/>
  <c r="O56" i="5"/>
  <c r="B44" i="6" s="1"/>
  <c r="O55" i="5"/>
  <c r="B43" i="6" s="1"/>
  <c r="O54" i="5"/>
  <c r="A54" i="5" s="1"/>
  <c r="O53" i="5"/>
  <c r="B41" i="6" s="1"/>
  <c r="O52" i="5"/>
  <c r="B40" i="6" s="1"/>
  <c r="O51" i="5"/>
  <c r="B39" i="6" s="1"/>
  <c r="O50" i="5"/>
  <c r="A50" i="5" s="1"/>
  <c r="O49" i="5"/>
  <c r="A49" i="5" s="1"/>
  <c r="O48" i="5"/>
  <c r="A48" i="5" s="1"/>
  <c r="O47" i="5"/>
  <c r="A47" i="5" s="1"/>
  <c r="O46" i="5"/>
  <c r="A46" i="5" s="1"/>
  <c r="O45" i="5"/>
  <c r="B33" i="6" s="1"/>
  <c r="O44" i="5"/>
  <c r="B32" i="6" s="1"/>
  <c r="O43" i="5"/>
  <c r="A43" i="5" s="1"/>
  <c r="O42" i="5"/>
  <c r="A42" i="5" s="1"/>
  <c r="O41" i="5"/>
  <c r="B29" i="6" s="1"/>
  <c r="O40" i="5"/>
  <c r="B28" i="6" s="1"/>
  <c r="O39" i="5"/>
  <c r="A39" i="5" s="1"/>
  <c r="O38" i="5"/>
  <c r="A38" i="5" s="1"/>
  <c r="O37" i="5"/>
  <c r="A37" i="5" s="1"/>
  <c r="O36" i="5"/>
  <c r="A36" i="5" s="1"/>
  <c r="O35" i="5"/>
  <c r="B23" i="6" s="1"/>
  <c r="O34" i="5"/>
  <c r="B22" i="6" s="1"/>
  <c r="O33" i="5"/>
  <c r="B21" i="6" s="1"/>
  <c r="O32" i="5"/>
  <c r="B20" i="6" s="1"/>
  <c r="O31" i="5"/>
  <c r="B19" i="6" s="1"/>
  <c r="O30" i="5"/>
  <c r="B18" i="6" s="1"/>
  <c r="O29" i="5"/>
  <c r="B17" i="6" s="1"/>
  <c r="O28" i="5"/>
  <c r="B16" i="6" s="1"/>
  <c r="C7" i="5"/>
  <c r="D3" i="6"/>
  <c r="D2" i="6"/>
  <c r="A116" i="5" l="1"/>
  <c r="B111" i="6"/>
  <c r="B103" i="6"/>
  <c r="B59" i="6"/>
  <c r="B91" i="6"/>
  <c r="B68" i="6"/>
  <c r="B60" i="6"/>
  <c r="A89" i="5"/>
  <c r="B45" i="6"/>
  <c r="A28" i="5"/>
  <c r="B38" i="6"/>
  <c r="B67" i="6"/>
  <c r="A90" i="5"/>
  <c r="B58" i="6"/>
  <c r="A67" i="5"/>
  <c r="A122" i="5"/>
  <c r="A56" i="5"/>
  <c r="B37" i="6"/>
  <c r="A112" i="5"/>
  <c r="A45" i="5"/>
  <c r="B82" i="6"/>
  <c r="B36" i="6"/>
  <c r="A88" i="5"/>
  <c r="B90" i="6"/>
  <c r="B89" i="6"/>
  <c r="A111" i="5"/>
  <c r="A35" i="5"/>
  <c r="B81" i="6"/>
  <c r="B35" i="6"/>
  <c r="A66" i="5"/>
  <c r="A110" i="5"/>
  <c r="A34" i="5"/>
  <c r="B34" i="6"/>
  <c r="A106" i="5"/>
  <c r="A55" i="5"/>
  <c r="A105" i="5"/>
  <c r="A51" i="5"/>
  <c r="B80" i="6"/>
  <c r="B57" i="6"/>
  <c r="A78" i="5"/>
  <c r="B102" i="6"/>
  <c r="B79" i="6"/>
  <c r="B56" i="6"/>
  <c r="B27" i="6"/>
  <c r="B101" i="6"/>
  <c r="B49" i="6"/>
  <c r="B26" i="6"/>
  <c r="A62" i="5"/>
  <c r="A84" i="5"/>
  <c r="A77" i="5"/>
  <c r="A99" i="5"/>
  <c r="A73" i="5"/>
  <c r="A44" i="5"/>
  <c r="B71" i="6"/>
  <c r="B48" i="6"/>
  <c r="B25" i="6"/>
  <c r="A100" i="5"/>
  <c r="A121" i="5"/>
  <c r="A95" i="5"/>
  <c r="A40" i="5"/>
  <c r="B70" i="6"/>
  <c r="B47" i="6"/>
  <c r="B24" i="6"/>
  <c r="A117" i="5"/>
  <c r="B92" i="6"/>
  <c r="B69" i="6"/>
  <c r="B46" i="6"/>
  <c r="A109" i="5"/>
  <c r="A76" i="5"/>
  <c r="A119" i="5"/>
  <c r="A64" i="5"/>
  <c r="A52" i="5"/>
  <c r="A33" i="5"/>
  <c r="A32" i="5"/>
  <c r="B108" i="6"/>
  <c r="B86" i="6"/>
  <c r="B75" i="6"/>
  <c r="B53" i="6"/>
  <c r="B42" i="6"/>
  <c r="B31" i="6"/>
  <c r="A97" i="5"/>
  <c r="A53" i="5"/>
  <c r="A118" i="5"/>
  <c r="A107" i="5"/>
  <c r="A96" i="5"/>
  <c r="A85" i="5"/>
  <c r="A74" i="5"/>
  <c r="A41" i="5"/>
  <c r="A31" i="5"/>
  <c r="B96" i="6"/>
  <c r="B74" i="6"/>
  <c r="B63" i="6"/>
  <c r="B30" i="6"/>
  <c r="A63" i="5"/>
  <c r="A30" i="5"/>
  <c r="A29" i="5"/>
  <c r="C3" i="5"/>
  <c r="C2" i="5"/>
</calcChain>
</file>

<file path=xl/sharedStrings.xml><?xml version="1.0" encoding="utf-8"?>
<sst xmlns="http://schemas.openxmlformats.org/spreadsheetml/2006/main" count="228" uniqueCount="196">
  <si>
    <t>Purpose: have your samples properly annotated to prepare the inforamtion about where we sh ould dispatch the data. To identify the lab contact and relevant inforamtion in order to complate the project</t>
  </si>
  <si>
    <t>In order to miniize any potental error that happen along the process.</t>
  </si>
  <si>
    <t xml:space="preserve">The Genomics Core requires an Elan Infinity service request to be completed before we can begin a project. This is the Genomics Core Project Submission Sheet, which primary hosted within the Elan Infinity Scripps Genomics Core Submission Portal but can be downloaded from the Genomics Core website. </t>
  </si>
  <si>
    <r>
      <t xml:space="preserve">Navigate to the Scripps Research </t>
    </r>
    <r>
      <rPr>
        <i/>
        <sz val="16"/>
        <color theme="1"/>
        <rFont val="Arial"/>
        <family val="2"/>
      </rPr>
      <t>Idea Elan Infinity</t>
    </r>
    <r>
      <rPr>
        <sz val="16"/>
        <color theme="1"/>
        <rFont val="Arial"/>
        <family val="2"/>
      </rPr>
      <t xml:space="preserve"> page</t>
    </r>
  </si>
  <si>
    <t>Request access to the Genomics Core (if needed)</t>
  </si>
  <si>
    <r>
      <t xml:space="preserve">Complete the </t>
    </r>
    <r>
      <rPr>
        <b/>
        <i/>
        <u/>
        <sz val="16"/>
        <color theme="1"/>
        <rFont val="Arial"/>
        <family val="2"/>
      </rPr>
      <t xml:space="preserve">Genomcis Core Project Submission Sheet </t>
    </r>
    <r>
      <rPr>
        <sz val="16"/>
        <color theme="1"/>
        <rFont val="Arial"/>
        <family val="2"/>
      </rPr>
      <t xml:space="preserve">following the steps </t>
    </r>
  </si>
  <si>
    <r>
      <rPr>
        <b/>
        <sz val="16"/>
        <color theme="1"/>
        <rFont val="Arial"/>
        <family val="2"/>
      </rPr>
      <t>Email completed sheet to sequencing@scripps.edu and your genomics core point of contact (POC) staff scientist</t>
    </r>
    <r>
      <rPr>
        <sz val="16"/>
        <color theme="1"/>
        <rFont val="Arial"/>
        <family val="2"/>
      </rPr>
      <t>. Don't forget to update the sheet file name!</t>
    </r>
  </si>
  <si>
    <t xml:space="preserve"> </t>
  </si>
  <si>
    <t xml:space="preserve">Please email sequencing@scripps.edu if you have any questions. </t>
  </si>
  <si>
    <t>Laboratory Information</t>
  </si>
  <si>
    <t>Date</t>
  </si>
  <si>
    <t>Insitution</t>
  </si>
  <si>
    <t>Scripps Research</t>
  </si>
  <si>
    <t>Principal Investigator (PI)</t>
  </si>
  <si>
    <t>Submitter Contact</t>
  </si>
  <si>
    <t>John Doe</t>
  </si>
  <si>
    <t>Submitter Initials</t>
  </si>
  <si>
    <t>JD</t>
  </si>
  <si>
    <t>Submitter Email</t>
  </si>
  <si>
    <t>Jdoe@scripps.edu</t>
  </si>
  <si>
    <t>Submitter Phone Number</t>
  </si>
  <si>
    <t>XXX-XXX-XXXX</t>
  </si>
  <si>
    <r>
      <t xml:space="preserve">Idea Elan Project Submission ID: (example: </t>
    </r>
    <r>
      <rPr>
        <b/>
        <i/>
        <sz val="16"/>
        <color theme="1"/>
        <rFont val="Arial"/>
        <family val="2"/>
      </rPr>
      <t>145_4541</t>
    </r>
    <r>
      <rPr>
        <b/>
        <sz val="16"/>
        <color theme="1"/>
        <rFont val="Arial"/>
        <family val="2"/>
      </rPr>
      <t>)</t>
    </r>
  </si>
  <si>
    <t>Elan Service Request Project Title</t>
  </si>
  <si>
    <t>Structural basis of SIWI-GTSF1 function (Change me)</t>
  </si>
  <si>
    <t>No. of Samples</t>
  </si>
  <si>
    <t>Need Bioinformatics Core (CCBB) with data analysis?</t>
  </si>
  <si>
    <t>Data Dispatch notification Contacts:</t>
  </si>
  <si>
    <t>Estimated Number of Samples</t>
  </si>
  <si>
    <t>Perferred Sequencing Platform</t>
  </si>
  <si>
    <t>Total No. of Reads (M) for Project</t>
  </si>
  <si>
    <t>Please provide a brief description of what you would like the Genomics Core to do</t>
  </si>
  <si>
    <t>Yes</t>
  </si>
  <si>
    <t>No</t>
  </si>
  <si>
    <t>Please fill in sample information below</t>
  </si>
  <si>
    <t>Please skip to "Step 4 Library Information" Tab</t>
  </si>
  <si>
    <t>Nucleic Acid Type</t>
  </si>
  <si>
    <t>If Other, Please specify:</t>
  </si>
  <si>
    <t>Please use simple numbering to name samples (i.e. example_1h_replicate1, example_4h_rep3)</t>
  </si>
  <si>
    <t>Species</t>
  </si>
  <si>
    <t>Genomics Core Staff to Fill</t>
  </si>
  <si>
    <t>ID</t>
  </si>
  <si>
    <t>Sample Name</t>
  </si>
  <si>
    <t>Volume (ul)</t>
  </si>
  <si>
    <t>Concentration (ng/ul)</t>
  </si>
  <si>
    <t>RIN if applicable</t>
  </si>
  <si>
    <t>Target Reads (M)</t>
  </si>
  <si>
    <t>Submitter Notes</t>
  </si>
  <si>
    <t>No. of Reads Yielded (Genomics Core)</t>
  </si>
  <si>
    <t>% of Target Reads</t>
  </si>
  <si>
    <t>Need Reload?</t>
  </si>
  <si>
    <t>Library Prep Kit Used</t>
  </si>
  <si>
    <t>i7/i1 barcode ID</t>
  </si>
  <si>
    <t>i7/i1 index sequence</t>
  </si>
  <si>
    <t>i5/i2 barcode ID</t>
  </si>
  <si>
    <t>i5/i2 index sequence</t>
  </si>
  <si>
    <t>example_1h_replicate1</t>
  </si>
  <si>
    <t>01id01</t>
  </si>
  <si>
    <t>02id02</t>
  </si>
  <si>
    <t>03id03</t>
  </si>
  <si>
    <t>04id04</t>
  </si>
  <si>
    <t>05id05</t>
  </si>
  <si>
    <t>06id06</t>
  </si>
  <si>
    <t>07id07</t>
  </si>
  <si>
    <t>08id08</t>
  </si>
  <si>
    <t>09id09</t>
  </si>
  <si>
    <t>10id10</t>
  </si>
  <si>
    <t>11id11</t>
  </si>
  <si>
    <t>12id12</t>
  </si>
  <si>
    <t>13id13</t>
  </si>
  <si>
    <t>14id14</t>
  </si>
  <si>
    <t>15id15</t>
  </si>
  <si>
    <t>16id16</t>
  </si>
  <si>
    <t>17id17</t>
  </si>
  <si>
    <t>18id18</t>
  </si>
  <si>
    <t>19id19</t>
  </si>
  <si>
    <t>20id20</t>
  </si>
  <si>
    <t>21id21</t>
  </si>
  <si>
    <t>22id22</t>
  </si>
  <si>
    <t>23id23</t>
  </si>
  <si>
    <t>24id24</t>
  </si>
  <si>
    <t>25id25</t>
  </si>
  <si>
    <t>26id26</t>
  </si>
  <si>
    <t>27id27</t>
  </si>
  <si>
    <t>28id28</t>
  </si>
  <si>
    <t>29id29</t>
  </si>
  <si>
    <t>30id30</t>
  </si>
  <si>
    <t>31id31</t>
  </si>
  <si>
    <t>32id32</t>
  </si>
  <si>
    <t>33id33</t>
  </si>
  <si>
    <t>34id34</t>
  </si>
  <si>
    <t>35id35</t>
  </si>
  <si>
    <t>36id36</t>
  </si>
  <si>
    <t>37id37</t>
  </si>
  <si>
    <t>38id38</t>
  </si>
  <si>
    <t>39id39</t>
  </si>
  <si>
    <t>40id40</t>
  </si>
  <si>
    <t>41id41</t>
  </si>
  <si>
    <t>42id42</t>
  </si>
  <si>
    <t>43id43</t>
  </si>
  <si>
    <t>44id44</t>
  </si>
  <si>
    <t>45id45</t>
  </si>
  <si>
    <t>46id46</t>
  </si>
  <si>
    <t>47id47</t>
  </si>
  <si>
    <t>48id48</t>
  </si>
  <si>
    <t>49id49</t>
  </si>
  <si>
    <t>50id50</t>
  </si>
  <si>
    <t>51id51</t>
  </si>
  <si>
    <t>52id52</t>
  </si>
  <si>
    <t>53id53</t>
  </si>
  <si>
    <t>54id54</t>
  </si>
  <si>
    <t>55id55</t>
  </si>
  <si>
    <t>56id56</t>
  </si>
  <si>
    <t>57id57</t>
  </si>
  <si>
    <t>58id58</t>
  </si>
  <si>
    <t>59id59</t>
  </si>
  <si>
    <t>60id60</t>
  </si>
  <si>
    <t>61id61</t>
  </si>
  <si>
    <t>62id62</t>
  </si>
  <si>
    <t>63id63</t>
  </si>
  <si>
    <t>64id64</t>
  </si>
  <si>
    <t>65id65</t>
  </si>
  <si>
    <t>66id66</t>
  </si>
  <si>
    <t>67id67</t>
  </si>
  <si>
    <t>68id68</t>
  </si>
  <si>
    <t>69id69</t>
  </si>
  <si>
    <t>70id70</t>
  </si>
  <si>
    <t>71id71</t>
  </si>
  <si>
    <t>72id72</t>
  </si>
  <si>
    <t>73id73</t>
  </si>
  <si>
    <t>74id74</t>
  </si>
  <si>
    <t>75id75</t>
  </si>
  <si>
    <t>76id76</t>
  </si>
  <si>
    <t>77id77</t>
  </si>
  <si>
    <t>78id78</t>
  </si>
  <si>
    <t>79id79</t>
  </si>
  <si>
    <t>80id80</t>
  </si>
  <si>
    <t>81id81</t>
  </si>
  <si>
    <t>82id82</t>
  </si>
  <si>
    <t>83id83</t>
  </si>
  <si>
    <t>84id84</t>
  </si>
  <si>
    <t>85id85</t>
  </si>
  <si>
    <t>86id86</t>
  </si>
  <si>
    <t>87id87</t>
  </si>
  <si>
    <t>88id88</t>
  </si>
  <si>
    <t>89id89</t>
  </si>
  <si>
    <t>90id90</t>
  </si>
  <si>
    <t>91id91</t>
  </si>
  <si>
    <t>92id92</t>
  </si>
  <si>
    <t>93id93</t>
  </si>
  <si>
    <t>94id94</t>
  </si>
  <si>
    <t>95id95</t>
  </si>
  <si>
    <t>96id96</t>
  </si>
  <si>
    <t>Study Title</t>
  </si>
  <si>
    <t>PhiX spike in (%) if known</t>
  </si>
  <si>
    <t>Please complete this worksheet if you are submitting prepared libraries/library pools for sequencing</t>
  </si>
  <si>
    <t>No. of Reads Needed (M)</t>
  </si>
  <si>
    <t>NEBNext UltraExpress® RNA Library Prep Kit</t>
  </si>
  <si>
    <t>U001</t>
  </si>
  <si>
    <t>CCGCGGTT</t>
  </si>
  <si>
    <t>AGCGCTAG</t>
  </si>
  <si>
    <t>example_4h_replicate2</t>
  </si>
  <si>
    <t>U002</t>
  </si>
  <si>
    <t>TTATAACC</t>
  </si>
  <si>
    <t>GATATCGA</t>
  </si>
  <si>
    <t>example_12h_replicate3</t>
  </si>
  <si>
    <t>U003</t>
  </si>
  <si>
    <t>GGACTTGG</t>
  </si>
  <si>
    <t>CGCAGACG</t>
  </si>
  <si>
    <t>Note: Please note that due to the nature of high-througput sequencing, we generally yield at least 85% of requested reads for each sample. Please let us know if you would like us to re-load certain sample's library if the low read count does meet your scientific needs</t>
  </si>
  <si>
    <t>Please note that due to the nature of high-througput sequencing, we generally yield at least 85% of requested reads for the sample pool. Please let us know if you would like us to re-load the sample pooled library if the low read count does meet your scientific needs.</t>
  </si>
  <si>
    <t>Data Dispatch Type:</t>
  </si>
  <si>
    <t>Sample Type Description (e.g. Jurkat cell line, liver tissue):</t>
  </si>
  <si>
    <t>i5/i2 index length</t>
  </si>
  <si>
    <t>i5/i1 index length</t>
  </si>
  <si>
    <t>Any special instructions type here</t>
  </si>
  <si>
    <t>Do you want the Genomics Core to prepare your sequencing libraries?</t>
  </si>
  <si>
    <t>No, I will prepare my own libraries</t>
  </si>
  <si>
    <t>i7/i1 index length</t>
  </si>
  <si>
    <r>
      <t xml:space="preserve">Review the information the </t>
    </r>
    <r>
      <rPr>
        <b/>
        <i/>
        <u/>
        <sz val="16"/>
        <color theme="1"/>
        <rFont val="Arial"/>
        <family val="2"/>
      </rPr>
      <t>Genomics Core Project Submission Sheet</t>
    </r>
    <r>
      <rPr>
        <sz val="16"/>
        <color theme="1"/>
        <rFont val="Arial"/>
        <family val="2"/>
      </rPr>
      <t xml:space="preserve"> for correctness</t>
    </r>
  </si>
  <si>
    <r>
      <t xml:space="preserve">Fill the minimum require fields in the Idea Elan Infinity </t>
    </r>
    <r>
      <rPr>
        <b/>
        <sz val="16"/>
        <color theme="1"/>
        <rFont val="Arial"/>
        <family val="2"/>
      </rPr>
      <t>Genomics Core Sample Submission Portal</t>
    </r>
  </si>
  <si>
    <t>Precious sample (Change me)</t>
  </si>
  <si>
    <t>Special Data Dispatch Request:</t>
  </si>
  <si>
    <t>ChangeMeMe</t>
  </si>
  <si>
    <t>233_7403</t>
  </si>
  <si>
    <r>
      <t xml:space="preserve">10x Genomics Single Cell Project : </t>
    </r>
    <r>
      <rPr>
        <sz val="16"/>
        <color theme="1"/>
        <rFont val="Arial"/>
        <family val="2"/>
      </rPr>
      <t>If you plan to submit cells or nuclei for analysis using the 10X Genomics or other single cell analysis system, please fill the information above and email the Sample Project Submission Sheet to sequencing@scripps.edu and Tony Mondala tmondala@scripps.edu</t>
    </r>
  </si>
  <si>
    <r>
      <rPr>
        <b/>
        <sz val="16"/>
        <color theme="1"/>
        <rFont val="Arial"/>
        <family val="2"/>
      </rPr>
      <t xml:space="preserve">GeoMx Spacial Profiling Project: </t>
    </r>
    <r>
      <rPr>
        <sz val="16"/>
        <color theme="1"/>
        <rFont val="Arial"/>
        <family val="2"/>
      </rPr>
      <t>If you plan to do a Spatial Profiling experiment, please fill the inforamtion above and email the Sample Project Submission Sheet  to sequencing@scrippts.edu and Ryan McBride rmcbride@scripps.edu</t>
    </r>
  </si>
  <si>
    <t>Fastq</t>
  </si>
  <si>
    <t>Element Aviti</t>
  </si>
  <si>
    <t>Preferred Sequencing Platform</t>
  </si>
  <si>
    <t>Single or Paired End</t>
  </si>
  <si>
    <t>Paired-end</t>
  </si>
  <si>
    <t>Single-end</t>
  </si>
  <si>
    <t>Illumina NextSeq2000</t>
  </si>
  <si>
    <t>Perferred Read Length (bp)</t>
  </si>
  <si>
    <t>Preferred Read Length (bp)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</si>
</sst>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Aptos Narrow"/>
      <family val="2"/>
      <scheme val="minor"/>
    </font>
    <font>
      <u/>
      <sz val="11"/>
      <color theme="10"/>
      <name val="Aptos Narrow"/>
      <family val="2"/>
      <scheme val="minor"/>
    </font>
    <font>
      <sz val="16"/>
      <color theme="1"/>
      <name val="Arial"/>
      <family val="2"/>
    </font>
    <font>
      <b/>
      <sz val="16"/>
      <color theme="1"/>
      <name val="Arial"/>
      <family val="2"/>
    </font>
    <font>
      <sz val="14"/>
      <color theme="1"/>
      <name val="Arial"/>
      <family val="2"/>
    </font>
    <font>
      <sz val="12"/>
      <color theme="1"/>
      <name val="Arial"/>
      <family val="2"/>
    </font>
    <font>
      <i/>
      <sz val="16"/>
      <color theme="1"/>
      <name val="Arial"/>
      <family val="2"/>
    </font>
    <font>
      <sz val="11"/>
      <color theme="1"/>
      <name val="Arial"/>
      <family val="2"/>
    </font>
    <font>
      <sz val="10"/>
      <color theme="1"/>
      <name val="Arial"/>
      <family val="2"/>
    </font>
    <font>
      <sz val="9"/>
      <color theme="1"/>
      <name val="Arial"/>
      <family val="2"/>
    </font>
    <font>
      <sz val="8"/>
      <name val="Aptos Narrow"/>
      <family val="2"/>
      <scheme val="minor"/>
    </font>
    <font>
      <u/>
      <sz val="14"/>
      <color theme="10"/>
      <name val="Arial"/>
      <family val="2"/>
    </font>
    <font>
      <i/>
      <u/>
      <sz val="12"/>
      <color theme="1"/>
      <name val="Arial"/>
      <family val="2"/>
    </font>
    <font>
      <b/>
      <sz val="22"/>
      <color theme="1"/>
      <name val="Arial"/>
      <family val="2"/>
    </font>
    <font>
      <b/>
      <sz val="24"/>
      <color theme="1"/>
      <name val="Arial"/>
      <family val="2"/>
    </font>
    <font>
      <b/>
      <i/>
      <u/>
      <sz val="16"/>
      <color theme="1"/>
      <name val="Arial"/>
      <family val="2"/>
    </font>
    <font>
      <b/>
      <sz val="14"/>
      <color theme="1"/>
      <name val="Arial"/>
      <family val="2"/>
    </font>
    <font>
      <b/>
      <i/>
      <sz val="14"/>
      <color theme="1"/>
      <name val="Arial"/>
      <family val="2"/>
    </font>
    <font>
      <b/>
      <i/>
      <sz val="16"/>
      <color theme="1"/>
      <name val="Arial"/>
      <family val="2"/>
    </font>
    <font>
      <b/>
      <sz val="18"/>
      <color theme="1"/>
      <name val="Arial"/>
      <family val="2"/>
    </font>
    <font>
      <sz val="11"/>
      <color theme="1"/>
      <name val="Aptos Narrow"/>
      <family val="2"/>
      <scheme val="minor"/>
    </font>
    <font>
      <b/>
      <sz val="20"/>
      <color theme="1"/>
      <name val="Arial"/>
      <family val="2"/>
    </font>
    <font>
      <b/>
      <sz val="16"/>
      <color theme="4" tint="0.39997558519241921"/>
      <name val="Arial"/>
      <family val="2"/>
    </font>
    <font>
      <b/>
      <sz val="12"/>
      <color theme="1"/>
      <name val="Arial"/>
      <family val="2"/>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C6EFCF"/>
        <bgColor indexed="64"/>
      </patternFill>
    </fill>
    <fill>
      <patternFill patternType="solid">
        <fgColor rgb="FFCAEDFB"/>
        <bgColor indexed="64"/>
      </patternFill>
    </fill>
    <fill>
      <patternFill patternType="solid">
        <fgColor rgb="FFF3CF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9" fontId="20" fillId="0" borderId="0" applyFont="0" applyFill="0" applyBorder="0" applyAlignment="0" applyProtection="0"/>
  </cellStyleXfs>
  <cellXfs count="149">
    <xf numFmtId="0" fontId="0" fillId="0" borderId="0" xfId="0"/>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0" fontId="2" fillId="3" borderId="0" xfId="0" applyFont="1" applyFill="1" applyAlignment="1">
      <alignment horizontal="right" vertical="center"/>
    </xf>
    <xf numFmtId="0" fontId="2" fillId="3" borderId="0" xfId="0" applyFont="1" applyFill="1"/>
    <xf numFmtId="0" fontId="2" fillId="3" borderId="0" xfId="0" applyFont="1" applyFill="1" applyAlignment="1">
      <alignment horizontal="center" vertical="center" wrapText="1"/>
    </xf>
    <xf numFmtId="0" fontId="2" fillId="3" borderId="0" xfId="0" applyFont="1" applyFill="1" applyAlignment="1">
      <alignment horizont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xf>
    <xf numFmtId="0" fontId="3" fillId="0" borderId="0" xfId="0" applyFont="1"/>
    <xf numFmtId="0" fontId="2" fillId="0" borderId="1" xfId="0" applyFont="1" applyBorder="1"/>
    <xf numFmtId="0" fontId="2" fillId="0" borderId="0" xfId="0" applyFont="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horizontal="right"/>
    </xf>
    <xf numFmtId="0" fontId="7" fillId="0" borderId="0" xfId="0" applyFont="1" applyAlignment="1">
      <alignment wrapText="1"/>
    </xf>
    <xf numFmtId="0" fontId="7" fillId="0" borderId="0" xfId="0" applyFont="1" applyAlignment="1">
      <alignment horizontal="center" vertical="center" wrapText="1"/>
    </xf>
    <xf numFmtId="0" fontId="7" fillId="0" borderId="0" xfId="0" applyFont="1"/>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xf>
    <xf numFmtId="0" fontId="9" fillId="0" borderId="0" xfId="0" applyFont="1" applyAlignment="1">
      <alignment vertical="center" wrapText="1"/>
    </xf>
    <xf numFmtId="0" fontId="8"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wrapText="1"/>
    </xf>
    <xf numFmtId="0" fontId="4" fillId="0" borderId="0" xfId="0" applyFont="1"/>
    <xf numFmtId="0" fontId="4" fillId="3" borderId="0" xfId="0" applyFont="1" applyFill="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6"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6" fillId="0" borderId="0" xfId="0" applyFont="1" applyAlignment="1">
      <alignment horizontal="center" vertical="center" wrapText="1"/>
    </xf>
    <xf numFmtId="0" fontId="17" fillId="6"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shrinkToFit="1"/>
    </xf>
    <xf numFmtId="0" fontId="3" fillId="0" borderId="0" xfId="0" applyFont="1" applyAlignment="1">
      <alignment horizontal="center" vertical="center" wrapText="1"/>
    </xf>
    <xf numFmtId="0" fontId="2" fillId="5"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5" fillId="0" borderId="1" xfId="0" applyFont="1" applyBorder="1" applyAlignment="1">
      <alignment horizontal="center" wrapText="1"/>
    </xf>
    <xf numFmtId="0" fontId="5" fillId="0" borderId="0" xfId="0" applyFont="1" applyAlignment="1">
      <alignment wrapText="1"/>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16" fillId="5" borderId="1" xfId="0" applyFont="1" applyFill="1" applyBorder="1" applyAlignment="1">
      <alignment horizontal="right"/>
    </xf>
    <xf numFmtId="0" fontId="16" fillId="5" borderId="1" xfId="0" applyFont="1" applyFill="1" applyBorder="1" applyAlignment="1">
      <alignment horizontal="center"/>
    </xf>
    <xf numFmtId="0" fontId="12" fillId="0" borderId="14" xfId="0" applyFont="1" applyBorder="1" applyAlignment="1">
      <alignment horizontal="center" vertical="center" wrapText="1"/>
    </xf>
    <xf numFmtId="0" fontId="16" fillId="5" borderId="1" xfId="0" applyFont="1" applyFill="1" applyBorder="1" applyAlignment="1">
      <alignment horizontal="left"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164" fontId="5" fillId="0" borderId="1" xfId="0" applyNumberFormat="1" applyFont="1" applyBorder="1" applyAlignment="1" applyProtection="1">
      <alignment horizontal="center" vertical="center" wrapText="1"/>
      <protection locked="0"/>
    </xf>
    <xf numFmtId="10" fontId="5" fillId="0" borderId="1" xfId="0" applyNumberFormat="1" applyFont="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2" xfId="0" applyFont="1" applyBorder="1" applyAlignment="1">
      <alignment horizontal="center" vertical="center"/>
    </xf>
    <xf numFmtId="0" fontId="2" fillId="0" borderId="1" xfId="0" applyFont="1" applyBorder="1" applyProtection="1">
      <protection locked="0"/>
    </xf>
    <xf numFmtId="164" fontId="2" fillId="0" borderId="1" xfId="0" applyNumberFormat="1"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9" fontId="2" fillId="0" borderId="1" xfId="2" applyFont="1" applyBorder="1" applyAlignment="1" applyProtection="1">
      <alignment horizontal="center" vertical="center"/>
    </xf>
    <xf numFmtId="0" fontId="2" fillId="4" borderId="4" xfId="0" applyFont="1" applyFill="1" applyBorder="1" applyAlignment="1">
      <alignment horizontal="left" vertical="center" wrapText="1"/>
    </xf>
    <xf numFmtId="0" fontId="2" fillId="4"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4" xfId="0" applyFont="1" applyBorder="1" applyAlignment="1">
      <alignment horizontal="left" vertical="center" wrapText="1"/>
    </xf>
    <xf numFmtId="0" fontId="23" fillId="0" borderId="0" xfId="0" applyFont="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11" xfId="0" applyFont="1" applyBorder="1" applyAlignment="1">
      <alignment horizontal="left" vertical="center" wrapText="1"/>
    </xf>
    <xf numFmtId="0" fontId="23" fillId="0" borderId="26" xfId="0" applyFont="1" applyBorder="1" applyAlignment="1">
      <alignment horizontal="left" vertical="center" wrapText="1"/>
    </xf>
    <xf numFmtId="0" fontId="18" fillId="6" borderId="0" xfId="0" applyFont="1" applyFill="1" applyAlignment="1">
      <alignment horizontal="center" vertical="center"/>
    </xf>
    <xf numFmtId="0" fontId="2" fillId="0" borderId="1" xfId="0" applyFont="1" applyBorder="1" applyAlignment="1">
      <alignment horizontal="center"/>
    </xf>
    <xf numFmtId="0" fontId="14" fillId="5" borderId="1" xfId="0" applyFont="1" applyFill="1" applyBorder="1" applyAlignment="1">
      <alignment horizontal="center" vertical="center"/>
    </xf>
    <xf numFmtId="0" fontId="16" fillId="5" borderId="2" xfId="0" applyFont="1" applyFill="1" applyBorder="1" applyAlignment="1">
      <alignment horizontal="left" wrapText="1"/>
    </xf>
    <xf numFmtId="0" fontId="16" fillId="5" borderId="3" xfId="0" applyFont="1" applyFill="1" applyBorder="1" applyAlignment="1">
      <alignment horizontal="left" wrapText="1"/>
    </xf>
    <xf numFmtId="0" fontId="2" fillId="0" borderId="19" xfId="0" applyFont="1" applyBorder="1" applyAlignment="1" applyProtection="1">
      <alignment horizontal="left" vertical="top" shrinkToFit="1"/>
      <protection locked="0"/>
    </xf>
    <xf numFmtId="0" fontId="2" fillId="0" borderId="20" xfId="0" applyFont="1" applyBorder="1" applyAlignment="1" applyProtection="1">
      <alignment horizontal="left" vertical="top" shrinkToFit="1"/>
      <protection locked="0"/>
    </xf>
    <xf numFmtId="0" fontId="2" fillId="0" borderId="8" xfId="0" applyFont="1" applyBorder="1" applyAlignment="1" applyProtection="1">
      <alignment horizontal="left" vertical="top" shrinkToFit="1"/>
      <protection locked="0"/>
    </xf>
    <xf numFmtId="0" fontId="2" fillId="0" borderId="10" xfId="0" applyFont="1" applyBorder="1" applyAlignment="1" applyProtection="1">
      <alignment horizontal="left" vertical="top" shrinkToFit="1"/>
      <protection locked="0"/>
    </xf>
    <xf numFmtId="0" fontId="3" fillId="2" borderId="1" xfId="0" applyFont="1" applyFill="1" applyBorder="1" applyAlignment="1">
      <alignment horizontal="center" vertical="center" shrinkToFit="1"/>
    </xf>
    <xf numFmtId="0" fontId="19" fillId="2" borderId="5" xfId="0" applyFont="1" applyFill="1" applyBorder="1" applyAlignment="1">
      <alignment horizontal="center" vertical="center" wrapText="1" shrinkToFit="1"/>
    </xf>
    <xf numFmtId="0" fontId="19" fillId="2" borderId="6" xfId="0" applyFont="1" applyFill="1" applyBorder="1" applyAlignment="1">
      <alignment horizontal="center" vertical="center" wrapText="1" shrinkToFit="1"/>
    </xf>
    <xf numFmtId="0" fontId="19" fillId="2" borderId="7"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xf numFmtId="0" fontId="19" fillId="2" borderId="9"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10" xfId="0" applyFont="1" applyFill="1" applyBorder="1" applyAlignment="1">
      <alignment horizontal="center" vertical="center"/>
    </xf>
    <xf numFmtId="0" fontId="2" fillId="0" borderId="1" xfId="0" applyFont="1" applyBorder="1" applyAlignment="1">
      <alignment horizontal="center" wrapText="1"/>
    </xf>
    <xf numFmtId="164" fontId="2" fillId="0" borderId="2" xfId="0" applyNumberFormat="1" applyFont="1" applyBorder="1" applyAlignment="1">
      <alignment horizont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11" xfId="0" applyFont="1" applyBorder="1" applyAlignment="1">
      <alignment horizontal="left" vertical="center" wrapText="1"/>
    </xf>
    <xf numFmtId="0" fontId="5" fillId="0" borderId="26" xfId="0" applyFont="1" applyBorder="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CAEDFB"/>
      <color rgb="FFC6EFCF"/>
      <color rgb="FFF3CFF0"/>
      <color rgb="FFFFFF99"/>
      <color rgb="FFFCE3D5"/>
      <color rgb="FF00B9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C6F85ED-FAC6-A647-8108-0F9DA03F0430}" type="doc">
      <dgm:prSet loTypeId="urn:microsoft.com/office/officeart/2005/8/layout/process1" loCatId="process" qsTypeId="urn:microsoft.com/office/officeart/2005/8/quickstyle/simple1" qsCatId="simple" csTypeId="urn:microsoft.com/office/officeart/2005/8/colors/accent1_2" csCatId="accent1" phldr="1"/>
      <dgm:spPr/>
    </dgm:pt>
    <dgm:pt modelId="{26381C70-86C3-BA41-97CC-2D8AE4D1BAE9}">
      <dgm:prSet phldrT="[Text]"/>
      <dgm:spPr/>
      <dgm:t>
        <a:bodyPr/>
        <a:lstStyle/>
        <a:p>
          <a:r>
            <a:rPr lang="en-US"/>
            <a:t>Step 1 Elan </a:t>
          </a:r>
        </a:p>
      </dgm:t>
    </dgm:pt>
    <dgm:pt modelId="{0C35F629-C914-334B-A39B-EEC7DA265CC9}" type="parTrans" cxnId="{B38E572E-9176-C843-A1EA-38D0DA2B368F}">
      <dgm:prSet/>
      <dgm:spPr/>
      <dgm:t>
        <a:bodyPr/>
        <a:lstStyle/>
        <a:p>
          <a:endParaRPr lang="en-US"/>
        </a:p>
      </dgm:t>
    </dgm:pt>
    <dgm:pt modelId="{611CA5C7-3C33-8542-BA5D-8BC94E32DD08}" type="sibTrans" cxnId="{B38E572E-9176-C843-A1EA-38D0DA2B368F}">
      <dgm:prSet/>
      <dgm:spPr/>
      <dgm:t>
        <a:bodyPr/>
        <a:lstStyle/>
        <a:p>
          <a:endParaRPr lang="en-US"/>
        </a:p>
      </dgm:t>
    </dgm:pt>
    <dgm:pt modelId="{A607578F-5260-A34E-A8BD-23F4406A8223}">
      <dgm:prSet phldrT="[Text]"/>
      <dgm:spPr/>
      <dgm:t>
        <a:bodyPr/>
        <a:lstStyle/>
        <a:p>
          <a:r>
            <a:rPr lang="en-US"/>
            <a:t>Step2 Lab Information</a:t>
          </a:r>
        </a:p>
      </dgm:t>
    </dgm:pt>
    <dgm:pt modelId="{BB6978DB-8D99-AC4C-BCCE-7524AF01E070}" type="parTrans" cxnId="{3891588F-F460-E542-8E87-A6EC0A87AAC2}">
      <dgm:prSet/>
      <dgm:spPr/>
      <dgm:t>
        <a:bodyPr/>
        <a:lstStyle/>
        <a:p>
          <a:endParaRPr lang="en-US"/>
        </a:p>
      </dgm:t>
    </dgm:pt>
    <dgm:pt modelId="{6DCFBD39-D432-3B40-87E8-EB66694DC615}" type="sibTrans" cxnId="{3891588F-F460-E542-8E87-A6EC0A87AAC2}">
      <dgm:prSet/>
      <dgm:spPr/>
      <dgm:t>
        <a:bodyPr/>
        <a:lstStyle/>
        <a:p>
          <a:endParaRPr lang="en-US"/>
        </a:p>
      </dgm:t>
    </dgm:pt>
    <dgm:pt modelId="{320049EE-88D5-6F40-B4B5-1F2DBEB5A463}">
      <dgm:prSet phldrT="[Text]"/>
      <dgm:spPr/>
      <dgm:t>
        <a:bodyPr/>
        <a:lstStyle/>
        <a:p>
          <a:r>
            <a:rPr lang="en-US"/>
            <a:t>Project Information</a:t>
          </a:r>
        </a:p>
        <a:p>
          <a:endParaRPr lang="en-US"/>
        </a:p>
      </dgm:t>
    </dgm:pt>
    <dgm:pt modelId="{94D88C38-D5C3-0942-B56E-FD2468AF5ABF}" type="parTrans" cxnId="{E9651275-E5D7-C840-80C0-5302DDABB6C3}">
      <dgm:prSet/>
      <dgm:spPr/>
      <dgm:t>
        <a:bodyPr/>
        <a:lstStyle/>
        <a:p>
          <a:endParaRPr lang="en-US"/>
        </a:p>
      </dgm:t>
    </dgm:pt>
    <dgm:pt modelId="{6D66D5BC-41EC-294D-A6F9-7B83F7FFA9CA}" type="sibTrans" cxnId="{E9651275-E5D7-C840-80C0-5302DDABB6C3}">
      <dgm:prSet/>
      <dgm:spPr/>
      <dgm:t>
        <a:bodyPr/>
        <a:lstStyle/>
        <a:p>
          <a:endParaRPr lang="en-US"/>
        </a:p>
      </dgm:t>
    </dgm:pt>
    <dgm:pt modelId="{1E5FA18D-5D31-184B-A6FC-B3429917E9C8}" type="pres">
      <dgm:prSet presAssocID="{3C6F85ED-FAC6-A647-8108-0F9DA03F0430}" presName="Name0" presStyleCnt="0">
        <dgm:presLayoutVars>
          <dgm:dir/>
          <dgm:resizeHandles val="exact"/>
        </dgm:presLayoutVars>
      </dgm:prSet>
      <dgm:spPr/>
    </dgm:pt>
    <dgm:pt modelId="{59531255-373C-7045-A3A6-6259789F0800}" type="pres">
      <dgm:prSet presAssocID="{26381C70-86C3-BA41-97CC-2D8AE4D1BAE9}" presName="node" presStyleLbl="node1" presStyleIdx="0" presStyleCnt="3">
        <dgm:presLayoutVars>
          <dgm:bulletEnabled val="1"/>
        </dgm:presLayoutVars>
      </dgm:prSet>
      <dgm:spPr/>
    </dgm:pt>
    <dgm:pt modelId="{CCC4A7D8-CDEC-BA46-A77A-B25B7E2B8746}" type="pres">
      <dgm:prSet presAssocID="{611CA5C7-3C33-8542-BA5D-8BC94E32DD08}" presName="sibTrans" presStyleLbl="sibTrans2D1" presStyleIdx="0" presStyleCnt="2"/>
      <dgm:spPr/>
    </dgm:pt>
    <dgm:pt modelId="{F3B2F977-73B4-A540-8C44-B510200FB3DF}" type="pres">
      <dgm:prSet presAssocID="{611CA5C7-3C33-8542-BA5D-8BC94E32DD08}" presName="connectorText" presStyleLbl="sibTrans2D1" presStyleIdx="0" presStyleCnt="2"/>
      <dgm:spPr/>
    </dgm:pt>
    <dgm:pt modelId="{483DBAD5-A57C-0B49-9B32-E714B6801877}" type="pres">
      <dgm:prSet presAssocID="{A607578F-5260-A34E-A8BD-23F4406A8223}" presName="node" presStyleLbl="node1" presStyleIdx="1" presStyleCnt="3">
        <dgm:presLayoutVars>
          <dgm:bulletEnabled val="1"/>
        </dgm:presLayoutVars>
      </dgm:prSet>
      <dgm:spPr/>
    </dgm:pt>
    <dgm:pt modelId="{9C05326F-E6A7-124D-8C98-56A0D3EF695E}" type="pres">
      <dgm:prSet presAssocID="{6DCFBD39-D432-3B40-87E8-EB66694DC615}" presName="sibTrans" presStyleLbl="sibTrans2D1" presStyleIdx="1" presStyleCnt="2"/>
      <dgm:spPr/>
    </dgm:pt>
    <dgm:pt modelId="{2B3BADA4-8933-094B-8D98-EDCBA5744224}" type="pres">
      <dgm:prSet presAssocID="{6DCFBD39-D432-3B40-87E8-EB66694DC615}" presName="connectorText" presStyleLbl="sibTrans2D1" presStyleIdx="1" presStyleCnt="2"/>
      <dgm:spPr/>
    </dgm:pt>
    <dgm:pt modelId="{1DEA8B61-98B7-DF48-BC19-3C22B46D4860}" type="pres">
      <dgm:prSet presAssocID="{320049EE-88D5-6F40-B4B5-1F2DBEB5A463}" presName="node" presStyleLbl="node1" presStyleIdx="2" presStyleCnt="3">
        <dgm:presLayoutVars>
          <dgm:bulletEnabled val="1"/>
        </dgm:presLayoutVars>
      </dgm:prSet>
      <dgm:spPr/>
    </dgm:pt>
  </dgm:ptLst>
  <dgm:cxnLst>
    <dgm:cxn modelId="{B1EC4213-83EF-3748-932A-AC79BB50C09C}" type="presOf" srcId="{26381C70-86C3-BA41-97CC-2D8AE4D1BAE9}" destId="{59531255-373C-7045-A3A6-6259789F0800}" srcOrd="0" destOrd="0" presId="urn:microsoft.com/office/officeart/2005/8/layout/process1"/>
    <dgm:cxn modelId="{B38E572E-9176-C843-A1EA-38D0DA2B368F}" srcId="{3C6F85ED-FAC6-A647-8108-0F9DA03F0430}" destId="{26381C70-86C3-BA41-97CC-2D8AE4D1BAE9}" srcOrd="0" destOrd="0" parTransId="{0C35F629-C914-334B-A39B-EEC7DA265CC9}" sibTransId="{611CA5C7-3C33-8542-BA5D-8BC94E32DD08}"/>
    <dgm:cxn modelId="{26D1FE32-81B1-4242-8EF9-F178C1B8AFE9}" type="presOf" srcId="{6DCFBD39-D432-3B40-87E8-EB66694DC615}" destId="{2B3BADA4-8933-094B-8D98-EDCBA5744224}" srcOrd="1" destOrd="0" presId="urn:microsoft.com/office/officeart/2005/8/layout/process1"/>
    <dgm:cxn modelId="{D024D94C-6E80-6146-B8F9-F33C06387917}" type="presOf" srcId="{320049EE-88D5-6F40-B4B5-1F2DBEB5A463}" destId="{1DEA8B61-98B7-DF48-BC19-3C22B46D4860}" srcOrd="0" destOrd="0" presId="urn:microsoft.com/office/officeart/2005/8/layout/process1"/>
    <dgm:cxn modelId="{E9AEE360-2F88-944D-B781-086FFC9CF144}" type="presOf" srcId="{611CA5C7-3C33-8542-BA5D-8BC94E32DD08}" destId="{F3B2F977-73B4-A540-8C44-B510200FB3DF}" srcOrd="1" destOrd="0" presId="urn:microsoft.com/office/officeart/2005/8/layout/process1"/>
    <dgm:cxn modelId="{4AF65561-2018-644A-88B5-ED9D355E1981}" type="presOf" srcId="{A607578F-5260-A34E-A8BD-23F4406A8223}" destId="{483DBAD5-A57C-0B49-9B32-E714B6801877}" srcOrd="0" destOrd="0" presId="urn:microsoft.com/office/officeart/2005/8/layout/process1"/>
    <dgm:cxn modelId="{54CA8F67-1142-4F48-991B-4C4E2BE93275}" type="presOf" srcId="{611CA5C7-3C33-8542-BA5D-8BC94E32DD08}" destId="{CCC4A7D8-CDEC-BA46-A77A-B25B7E2B8746}" srcOrd="0" destOrd="0" presId="urn:microsoft.com/office/officeart/2005/8/layout/process1"/>
    <dgm:cxn modelId="{E9651275-E5D7-C840-80C0-5302DDABB6C3}" srcId="{3C6F85ED-FAC6-A647-8108-0F9DA03F0430}" destId="{320049EE-88D5-6F40-B4B5-1F2DBEB5A463}" srcOrd="2" destOrd="0" parTransId="{94D88C38-D5C3-0942-B56E-FD2468AF5ABF}" sibTransId="{6D66D5BC-41EC-294D-A6F9-7B83F7FFA9CA}"/>
    <dgm:cxn modelId="{3891588F-F460-E542-8E87-A6EC0A87AAC2}" srcId="{3C6F85ED-FAC6-A647-8108-0F9DA03F0430}" destId="{A607578F-5260-A34E-A8BD-23F4406A8223}" srcOrd="1" destOrd="0" parTransId="{BB6978DB-8D99-AC4C-BCCE-7524AF01E070}" sibTransId="{6DCFBD39-D432-3B40-87E8-EB66694DC615}"/>
    <dgm:cxn modelId="{2BEFA199-3C4A-C24B-A40F-50CC627A5017}" type="presOf" srcId="{3C6F85ED-FAC6-A647-8108-0F9DA03F0430}" destId="{1E5FA18D-5D31-184B-A6FC-B3429917E9C8}" srcOrd="0" destOrd="0" presId="urn:microsoft.com/office/officeart/2005/8/layout/process1"/>
    <dgm:cxn modelId="{1206CAA2-448F-B045-A33C-BECCAAE52A91}" type="presOf" srcId="{6DCFBD39-D432-3B40-87E8-EB66694DC615}" destId="{9C05326F-E6A7-124D-8C98-56A0D3EF695E}" srcOrd="0" destOrd="0" presId="urn:microsoft.com/office/officeart/2005/8/layout/process1"/>
    <dgm:cxn modelId="{69C7E394-4718-CE47-83C4-0C2DC778A8F3}" type="presParOf" srcId="{1E5FA18D-5D31-184B-A6FC-B3429917E9C8}" destId="{59531255-373C-7045-A3A6-6259789F0800}" srcOrd="0" destOrd="0" presId="urn:microsoft.com/office/officeart/2005/8/layout/process1"/>
    <dgm:cxn modelId="{AA1EDBDF-0C0D-914F-B742-78CA2F9DF921}" type="presParOf" srcId="{1E5FA18D-5D31-184B-A6FC-B3429917E9C8}" destId="{CCC4A7D8-CDEC-BA46-A77A-B25B7E2B8746}" srcOrd="1" destOrd="0" presId="urn:microsoft.com/office/officeart/2005/8/layout/process1"/>
    <dgm:cxn modelId="{7A29D3B7-FB5E-B14A-BBCF-9389E5E8FFD6}" type="presParOf" srcId="{CCC4A7D8-CDEC-BA46-A77A-B25B7E2B8746}" destId="{F3B2F977-73B4-A540-8C44-B510200FB3DF}" srcOrd="0" destOrd="0" presId="urn:microsoft.com/office/officeart/2005/8/layout/process1"/>
    <dgm:cxn modelId="{AF79D959-D74D-8346-86E8-EECBFF70A113}" type="presParOf" srcId="{1E5FA18D-5D31-184B-A6FC-B3429917E9C8}" destId="{483DBAD5-A57C-0B49-9B32-E714B6801877}" srcOrd="2" destOrd="0" presId="urn:microsoft.com/office/officeart/2005/8/layout/process1"/>
    <dgm:cxn modelId="{9CC9F7B4-B76D-FC40-9E45-800E95CF1174}" type="presParOf" srcId="{1E5FA18D-5D31-184B-A6FC-B3429917E9C8}" destId="{9C05326F-E6A7-124D-8C98-56A0D3EF695E}" srcOrd="3" destOrd="0" presId="urn:microsoft.com/office/officeart/2005/8/layout/process1"/>
    <dgm:cxn modelId="{00342800-E5B2-384D-BDEC-EB369D60F1B1}" type="presParOf" srcId="{9C05326F-E6A7-124D-8C98-56A0D3EF695E}" destId="{2B3BADA4-8933-094B-8D98-EDCBA5744224}" srcOrd="0" destOrd="0" presId="urn:microsoft.com/office/officeart/2005/8/layout/process1"/>
    <dgm:cxn modelId="{552CAF22-A1DA-F943-B030-2B7EEC77E00D}" type="presParOf" srcId="{1E5FA18D-5D31-184B-A6FC-B3429917E9C8}" destId="{1DEA8B61-98B7-DF48-BC19-3C22B46D4860}" srcOrd="4"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9531255-373C-7045-A3A6-6259789F0800}">
      <dsp:nvSpPr>
        <dsp:cNvPr id="0" name=""/>
        <dsp:cNvSpPr/>
      </dsp:nvSpPr>
      <dsp:spPr>
        <a:xfrm>
          <a:off x="3992" y="896161"/>
          <a:ext cx="1193258" cy="950877"/>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Step 1 Elan </a:t>
          </a:r>
        </a:p>
      </dsp:txBody>
      <dsp:txXfrm>
        <a:off x="31842" y="924011"/>
        <a:ext cx="1137558" cy="895177"/>
      </dsp:txXfrm>
    </dsp:sp>
    <dsp:sp modelId="{CCC4A7D8-CDEC-BA46-A77A-B25B7E2B8746}">
      <dsp:nvSpPr>
        <dsp:cNvPr id="0" name=""/>
        <dsp:cNvSpPr/>
      </dsp:nvSpPr>
      <dsp:spPr>
        <a:xfrm>
          <a:off x="1316576" y="1223635"/>
          <a:ext cx="252970" cy="29592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316576" y="1282821"/>
        <a:ext cx="177079" cy="177556"/>
      </dsp:txXfrm>
    </dsp:sp>
    <dsp:sp modelId="{483DBAD5-A57C-0B49-9B32-E714B6801877}">
      <dsp:nvSpPr>
        <dsp:cNvPr id="0" name=""/>
        <dsp:cNvSpPr/>
      </dsp:nvSpPr>
      <dsp:spPr>
        <a:xfrm>
          <a:off x="1674554" y="896161"/>
          <a:ext cx="1193258" cy="950877"/>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Step2 Lab Information</a:t>
          </a:r>
        </a:p>
      </dsp:txBody>
      <dsp:txXfrm>
        <a:off x="1702404" y="924011"/>
        <a:ext cx="1137558" cy="895177"/>
      </dsp:txXfrm>
    </dsp:sp>
    <dsp:sp modelId="{9C05326F-E6A7-124D-8C98-56A0D3EF695E}">
      <dsp:nvSpPr>
        <dsp:cNvPr id="0" name=""/>
        <dsp:cNvSpPr/>
      </dsp:nvSpPr>
      <dsp:spPr>
        <a:xfrm>
          <a:off x="2987138" y="1223635"/>
          <a:ext cx="252970" cy="29592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987138" y="1282821"/>
        <a:ext cx="177079" cy="177556"/>
      </dsp:txXfrm>
    </dsp:sp>
    <dsp:sp modelId="{1DEA8B61-98B7-DF48-BC19-3C22B46D4860}">
      <dsp:nvSpPr>
        <dsp:cNvPr id="0" name=""/>
        <dsp:cNvSpPr/>
      </dsp:nvSpPr>
      <dsp:spPr>
        <a:xfrm>
          <a:off x="3345116" y="896161"/>
          <a:ext cx="1193258" cy="950877"/>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Project Information</a:t>
          </a:r>
        </a:p>
        <a:p>
          <a:pPr marL="0" lvl="0" indent="0" algn="ctr" defTabSz="711200">
            <a:lnSpc>
              <a:spcPct val="90000"/>
            </a:lnSpc>
            <a:spcBef>
              <a:spcPct val="0"/>
            </a:spcBef>
            <a:spcAft>
              <a:spcPct val="35000"/>
            </a:spcAft>
            <a:buNone/>
          </a:pPr>
          <a:endParaRPr lang="en-US" sz="1600" kern="1200"/>
        </a:p>
      </dsp:txBody>
      <dsp:txXfrm>
        <a:off x="3372966" y="924011"/>
        <a:ext cx="1137558" cy="895177"/>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285750</xdr:colOff>
      <xdr:row>13</xdr:row>
      <xdr:rowOff>141817</xdr:rowOff>
    </xdr:from>
    <xdr:to>
      <xdr:col>18</xdr:col>
      <xdr:colOff>116417</xdr:colOff>
      <xdr:row>28</xdr:row>
      <xdr:rowOff>27517</xdr:rowOff>
    </xdr:to>
    <xdr:graphicFrame macro="">
      <xdr:nvGraphicFramePr>
        <xdr:cNvPr id="2" name="Diagram 1">
          <a:extLst>
            <a:ext uri="{FF2B5EF4-FFF2-40B4-BE49-F238E27FC236}">
              <a16:creationId xmlns:a16="http://schemas.microsoft.com/office/drawing/2014/main" id="{A4FD51BD-3B2D-1AE3-82B6-E26A6A11289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241299</xdr:colOff>
      <xdr:row>0</xdr:row>
      <xdr:rowOff>292100</xdr:rowOff>
    </xdr:from>
    <xdr:to>
      <xdr:col>2</xdr:col>
      <xdr:colOff>1340696</xdr:colOff>
      <xdr:row>0</xdr:row>
      <xdr:rowOff>1193800</xdr:rowOff>
    </xdr:to>
    <xdr:pic>
      <xdr:nvPicPr>
        <xdr:cNvPr id="3" name="Picture 2">
          <a:extLst>
            <a:ext uri="{FF2B5EF4-FFF2-40B4-BE49-F238E27FC236}">
              <a16:creationId xmlns:a16="http://schemas.microsoft.com/office/drawing/2014/main" id="{F4BDE755-AEA1-D306-3A5D-A52C3FC1E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799" y="292100"/>
          <a:ext cx="7423997" cy="901700"/>
        </a:xfrm>
        <a:prstGeom prst="rect">
          <a:avLst/>
        </a:prstGeom>
      </xdr:spPr>
    </xdr:pic>
    <xdr:clientData/>
  </xdr:twoCellAnchor>
  <xdr:twoCellAnchor editAs="oneCell">
    <xdr:from>
      <xdr:col>2</xdr:col>
      <xdr:colOff>889000</xdr:colOff>
      <xdr:row>1</xdr:row>
      <xdr:rowOff>1854200</xdr:rowOff>
    </xdr:from>
    <xdr:to>
      <xdr:col>13</xdr:col>
      <xdr:colOff>304800</xdr:colOff>
      <xdr:row>6</xdr:row>
      <xdr:rowOff>20570</xdr:rowOff>
    </xdr:to>
    <xdr:pic>
      <xdr:nvPicPr>
        <xdr:cNvPr id="5" name="Picture 4">
          <a:extLst>
            <a:ext uri="{FF2B5EF4-FFF2-40B4-BE49-F238E27FC236}">
              <a16:creationId xmlns:a16="http://schemas.microsoft.com/office/drawing/2014/main" id="{86DCCE96-F1CE-0ED2-320E-4144AD0CA0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31100" y="3289300"/>
          <a:ext cx="7772400" cy="3995670"/>
        </a:xfrm>
        <a:prstGeom prst="rect">
          <a:avLst/>
        </a:prstGeom>
      </xdr:spPr>
    </xdr:pic>
    <xdr:clientData/>
  </xdr:twoCellAnchor>
  <xdr:twoCellAnchor>
    <xdr:from>
      <xdr:col>4</xdr:col>
      <xdr:colOff>203200</xdr:colOff>
      <xdr:row>3</xdr:row>
      <xdr:rowOff>635000</xdr:rowOff>
    </xdr:from>
    <xdr:to>
      <xdr:col>5</xdr:col>
      <xdr:colOff>419100</xdr:colOff>
      <xdr:row>5</xdr:row>
      <xdr:rowOff>431800</xdr:rowOff>
    </xdr:to>
    <xdr:sp macro="" textlink="">
      <xdr:nvSpPr>
        <xdr:cNvPr id="6" name="Rectangle 5">
          <a:extLst>
            <a:ext uri="{FF2B5EF4-FFF2-40B4-BE49-F238E27FC236}">
              <a16:creationId xmlns:a16="http://schemas.microsoft.com/office/drawing/2014/main" id="{BE1B24FF-6A89-7512-8BB8-8CADAA3D440B}"/>
            </a:ext>
          </a:extLst>
        </xdr:cNvPr>
        <xdr:cNvSpPr/>
      </xdr:nvSpPr>
      <xdr:spPr>
        <a:xfrm>
          <a:off x="9144000" y="4216400"/>
          <a:ext cx="889000" cy="7366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xdr:col>
      <xdr:colOff>5751879</xdr:colOff>
      <xdr:row>3</xdr:row>
      <xdr:rowOff>520699</xdr:rowOff>
    </xdr:from>
    <xdr:to>
      <xdr:col>2</xdr:col>
      <xdr:colOff>533400</xdr:colOff>
      <xdr:row>5</xdr:row>
      <xdr:rowOff>390034</xdr:rowOff>
    </xdr:to>
    <xdr:sp macro="" textlink="">
      <xdr:nvSpPr>
        <xdr:cNvPr id="7" name="Arrow: Down 2">
          <a:extLst>
            <a:ext uri="{FF2B5EF4-FFF2-40B4-BE49-F238E27FC236}">
              <a16:creationId xmlns:a16="http://schemas.microsoft.com/office/drawing/2014/main" id="{01CFA7C4-7D4E-7546-A139-152417146585}"/>
            </a:ext>
          </a:extLst>
        </xdr:cNvPr>
        <xdr:cNvSpPr/>
      </xdr:nvSpPr>
      <xdr:spPr>
        <a:xfrm rot="16200000">
          <a:off x="6217872" y="3953606"/>
          <a:ext cx="809135" cy="1106121"/>
        </a:xfrm>
        <a:prstGeom prst="downArrow">
          <a:avLst>
            <a:gd name="adj1" fmla="val 50000"/>
            <a:gd name="adj2" fmla="val 5131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1057032</xdr:colOff>
      <xdr:row>11</xdr:row>
      <xdr:rowOff>171450</xdr:rowOff>
    </xdr:from>
    <xdr:to>
      <xdr:col>7</xdr:col>
      <xdr:colOff>273051</xdr:colOff>
      <xdr:row>11</xdr:row>
      <xdr:rowOff>685800</xdr:rowOff>
    </xdr:to>
    <xdr:sp macro="" textlink="">
      <xdr:nvSpPr>
        <xdr:cNvPr id="2" name="Arrow: Left-Right 1">
          <a:extLst>
            <a:ext uri="{FF2B5EF4-FFF2-40B4-BE49-F238E27FC236}">
              <a16:creationId xmlns:a16="http://schemas.microsoft.com/office/drawing/2014/main" id="{49E26E48-3D89-B329-E64A-6B9DFE7E6E50}"/>
            </a:ext>
          </a:extLst>
        </xdr:cNvPr>
        <xdr:cNvSpPr/>
      </xdr:nvSpPr>
      <xdr:spPr>
        <a:xfrm>
          <a:off x="9769232" y="3181350"/>
          <a:ext cx="4257919" cy="514350"/>
        </a:xfrm>
        <a:prstGeom prst="lef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xdr:col>
      <xdr:colOff>1112226</xdr:colOff>
      <xdr:row>12</xdr:row>
      <xdr:rowOff>133106</xdr:rowOff>
    </xdr:from>
    <xdr:to>
      <xdr:col>3</xdr:col>
      <xdr:colOff>331177</xdr:colOff>
      <xdr:row>15</xdr:row>
      <xdr:rowOff>114056</xdr:rowOff>
    </xdr:to>
    <xdr:sp macro="" textlink="">
      <xdr:nvSpPr>
        <xdr:cNvPr id="3" name="Arrow: Down 2">
          <a:extLst>
            <a:ext uri="{FF2B5EF4-FFF2-40B4-BE49-F238E27FC236}">
              <a16:creationId xmlns:a16="http://schemas.microsoft.com/office/drawing/2014/main" id="{FFE7E1B3-5D17-AE3A-BEFE-11A1E9A13056}"/>
            </a:ext>
          </a:extLst>
        </xdr:cNvPr>
        <xdr:cNvSpPr/>
      </xdr:nvSpPr>
      <xdr:spPr>
        <a:xfrm>
          <a:off x="5791688" y="3474183"/>
          <a:ext cx="1299797" cy="7429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10</xdr:col>
      <xdr:colOff>1421822</xdr:colOff>
      <xdr:row>12</xdr:row>
      <xdr:rowOff>157018</xdr:rowOff>
    </xdr:from>
    <xdr:to>
      <xdr:col>10</xdr:col>
      <xdr:colOff>2387599</xdr:colOff>
      <xdr:row>15</xdr:row>
      <xdr:rowOff>26843</xdr:rowOff>
    </xdr:to>
    <xdr:sp macro="" textlink="">
      <xdr:nvSpPr>
        <xdr:cNvPr id="4" name="Arrow: Down 3">
          <a:extLst>
            <a:ext uri="{FF2B5EF4-FFF2-40B4-BE49-F238E27FC236}">
              <a16:creationId xmlns:a16="http://schemas.microsoft.com/office/drawing/2014/main" id="{75A5FE58-FBBB-42C2-B1A8-899DD849FF8D}"/>
            </a:ext>
          </a:extLst>
        </xdr:cNvPr>
        <xdr:cNvSpPr/>
      </xdr:nvSpPr>
      <xdr:spPr>
        <a:xfrm>
          <a:off x="15696622" y="3992418"/>
          <a:ext cx="965777" cy="63182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xdr:col>
      <xdr:colOff>1699846</xdr:colOff>
      <xdr:row>23</xdr:row>
      <xdr:rowOff>68384</xdr:rowOff>
    </xdr:from>
    <xdr:to>
      <xdr:col>1</xdr:col>
      <xdr:colOff>2266461</xdr:colOff>
      <xdr:row>25</xdr:row>
      <xdr:rowOff>205641</xdr:rowOff>
    </xdr:to>
    <xdr:sp macro="" textlink="">
      <xdr:nvSpPr>
        <xdr:cNvPr id="8" name="Arrow: Down 2">
          <a:extLst>
            <a:ext uri="{FF2B5EF4-FFF2-40B4-BE49-F238E27FC236}">
              <a16:creationId xmlns:a16="http://schemas.microsoft.com/office/drawing/2014/main" id="{A52FD4BF-2811-2746-A8FA-CEB79CE0D25E}"/>
            </a:ext>
          </a:extLst>
        </xdr:cNvPr>
        <xdr:cNvSpPr/>
      </xdr:nvSpPr>
      <xdr:spPr>
        <a:xfrm>
          <a:off x="2373923" y="6379307"/>
          <a:ext cx="566615" cy="645257"/>
        </a:xfrm>
        <a:prstGeom prst="downArrow">
          <a:avLst>
            <a:gd name="adj1" fmla="val 50000"/>
            <a:gd name="adj2" fmla="val 5131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doe@scripps.edu"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C3463-27A0-412A-B5AF-20E7F296C54C}">
  <dimension ref="B4:C12"/>
  <sheetViews>
    <sheetView zoomScale="120" zoomScaleNormal="120" workbookViewId="0">
      <selection activeCell="E12" sqref="E12"/>
    </sheetView>
  </sheetViews>
  <sheetFormatPr baseColWidth="10" defaultColWidth="8.83203125" defaultRowHeight="15" x14ac:dyDescent="0.2"/>
  <sheetData>
    <row r="4" spans="2:3" x14ac:dyDescent="0.2">
      <c r="B4" t="s">
        <v>0</v>
      </c>
    </row>
    <row r="12" spans="2:3" x14ac:dyDescent="0.2">
      <c r="C12"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C848-C730-4E2D-8B19-151583155A7A}">
  <dimension ref="A1:D18"/>
  <sheetViews>
    <sheetView tabSelected="1" topLeftCell="A3" zoomScaleNormal="100" workbookViewId="0">
      <selection activeCell="B15" sqref="B15:C15"/>
    </sheetView>
  </sheetViews>
  <sheetFormatPr baseColWidth="10" defaultColWidth="8.83203125" defaultRowHeight="20" x14ac:dyDescent="0.2"/>
  <cols>
    <col min="1" max="1" width="4.1640625" style="9" customWidth="1"/>
    <col min="2" max="2" width="83" style="1" customWidth="1"/>
    <col min="3" max="3" width="21.33203125" style="1" customWidth="1"/>
    <col min="4" max="16384" width="8.83203125" style="1"/>
  </cols>
  <sheetData>
    <row r="1" spans="1:4" ht="113" customHeight="1" x14ac:dyDescent="0.2"/>
    <row r="2" spans="1:4" ht="149" customHeight="1" x14ac:dyDescent="0.2">
      <c r="B2" s="74" t="s">
        <v>2</v>
      </c>
      <c r="C2" s="75"/>
      <c r="D2" s="24"/>
    </row>
    <row r="4" spans="1:4" ht="54" customHeight="1" x14ac:dyDescent="0.2"/>
    <row r="5" spans="1:4" x14ac:dyDescent="0.2">
      <c r="A5" s="9">
        <v>1</v>
      </c>
      <c r="B5" s="1" t="s">
        <v>3</v>
      </c>
    </row>
    <row r="6" spans="1:4" ht="216" customHeight="1" x14ac:dyDescent="0.2"/>
    <row r="7" spans="1:4" x14ac:dyDescent="0.2">
      <c r="A7" s="9">
        <v>2</v>
      </c>
      <c r="B7" s="77" t="s">
        <v>4</v>
      </c>
      <c r="C7" s="77"/>
    </row>
    <row r="9" spans="1:4" ht="61" customHeight="1" x14ac:dyDescent="0.2">
      <c r="A9" s="9">
        <v>3</v>
      </c>
      <c r="B9" s="76" t="s">
        <v>180</v>
      </c>
      <c r="C9" s="76"/>
    </row>
    <row r="10" spans="1:4" ht="50" customHeight="1" x14ac:dyDescent="0.2"/>
    <row r="11" spans="1:4" x14ac:dyDescent="0.2">
      <c r="A11" s="9">
        <v>4</v>
      </c>
      <c r="B11" s="77" t="s">
        <v>5</v>
      </c>
      <c r="C11" s="77"/>
    </row>
    <row r="12" spans="1:4" ht="30" customHeight="1" x14ac:dyDescent="0.2"/>
    <row r="13" spans="1:4" ht="63" customHeight="1" x14ac:dyDescent="0.2">
      <c r="A13" s="9">
        <v>5</v>
      </c>
      <c r="B13" s="78" t="s">
        <v>179</v>
      </c>
      <c r="C13" s="78"/>
    </row>
    <row r="15" spans="1:4" ht="63" customHeight="1" x14ac:dyDescent="0.2">
      <c r="A15" s="9">
        <v>6</v>
      </c>
      <c r="B15" s="79" t="s">
        <v>6</v>
      </c>
      <c r="C15" s="79"/>
    </row>
    <row r="16" spans="1:4" x14ac:dyDescent="0.2">
      <c r="B16" s="1" t="s">
        <v>7</v>
      </c>
    </row>
    <row r="18" spans="2:2" ht="21" x14ac:dyDescent="0.2">
      <c r="B18" s="25" t="s">
        <v>8</v>
      </c>
    </row>
  </sheetData>
  <sheetProtection algorithmName="SHA-512" hashValue="AcGobzbedwVhrr0oh/gfpGTzp6gmb3H4Df/kpM3cz1emd7MR23JFBAzGYBumvmsK/DzOKKO1jYR4V7OAZsGIog==" saltValue="Z77F0PSXi0L0RfFO22+YLg==" spinCount="100000" sheet="1" objects="1" scenarios="1"/>
  <mergeCells count="6">
    <mergeCell ref="B2:C2"/>
    <mergeCell ref="B9:C9"/>
    <mergeCell ref="B11:C11"/>
    <mergeCell ref="B13:C13"/>
    <mergeCell ref="B15:C15"/>
    <mergeCell ref="B7:C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A325-8A0A-4BED-8FFA-87A14C74844E}">
  <sheetPr>
    <tabColor rgb="FFC6EFCF"/>
  </sheetPr>
  <dimension ref="C1:I35"/>
  <sheetViews>
    <sheetView zoomScaleNormal="100" workbookViewId="0">
      <selection activeCell="D19" sqref="D19"/>
    </sheetView>
  </sheetViews>
  <sheetFormatPr baseColWidth="10" defaultColWidth="8.83203125" defaultRowHeight="20" x14ac:dyDescent="0.2"/>
  <cols>
    <col min="1" max="1" width="8.83203125" style="1"/>
    <col min="2" max="2" width="12.83203125" style="1" customWidth="1"/>
    <col min="3" max="3" width="65.33203125" style="9" customWidth="1"/>
    <col min="4" max="4" width="48.6640625" style="9" customWidth="1"/>
    <col min="5" max="16384" width="8.83203125" style="1"/>
  </cols>
  <sheetData>
    <row r="1" spans="3:4" ht="21" thickBot="1" x14ac:dyDescent="0.25"/>
    <row r="2" spans="3:4" ht="62" customHeight="1" thickBot="1" x14ac:dyDescent="0.25">
      <c r="C2" s="80" t="s">
        <v>9</v>
      </c>
      <c r="D2" s="81"/>
    </row>
    <row r="4" spans="3:4" x14ac:dyDescent="0.2">
      <c r="C4" s="37" t="s">
        <v>10</v>
      </c>
      <c r="D4" s="59">
        <v>45604</v>
      </c>
    </row>
    <row r="5" spans="3:4" x14ac:dyDescent="0.2">
      <c r="C5" s="37" t="s">
        <v>11</v>
      </c>
      <c r="D5" s="59" t="s">
        <v>12</v>
      </c>
    </row>
    <row r="6" spans="3:4" x14ac:dyDescent="0.2">
      <c r="C6" s="37" t="s">
        <v>13</v>
      </c>
      <c r="D6" s="60" t="s">
        <v>183</v>
      </c>
    </row>
    <row r="7" spans="3:4" x14ac:dyDescent="0.2">
      <c r="C7" s="37" t="s">
        <v>14</v>
      </c>
      <c r="D7" s="60" t="s">
        <v>15</v>
      </c>
    </row>
    <row r="8" spans="3:4" x14ac:dyDescent="0.2">
      <c r="C8" s="37" t="s">
        <v>16</v>
      </c>
      <c r="D8" s="60" t="s">
        <v>17</v>
      </c>
    </row>
    <row r="9" spans="3:4" x14ac:dyDescent="0.2">
      <c r="C9" s="37" t="s">
        <v>18</v>
      </c>
      <c r="D9" s="61" t="s">
        <v>19</v>
      </c>
    </row>
    <row r="10" spans="3:4" x14ac:dyDescent="0.2">
      <c r="C10" s="37" t="s">
        <v>20</v>
      </c>
      <c r="D10" s="60" t="s">
        <v>21</v>
      </c>
    </row>
    <row r="11" spans="3:4" x14ac:dyDescent="0.2">
      <c r="C11" s="8"/>
      <c r="D11" s="62"/>
    </row>
    <row r="12" spans="3:4" x14ac:dyDescent="0.2">
      <c r="C12" s="8"/>
      <c r="D12" s="62"/>
    </row>
    <row r="13" spans="3:4" x14ac:dyDescent="0.2">
      <c r="C13" s="38" t="s">
        <v>22</v>
      </c>
      <c r="D13" s="60" t="s">
        <v>184</v>
      </c>
    </row>
    <row r="14" spans="3:4" ht="72" customHeight="1" x14ac:dyDescent="0.2">
      <c r="C14" s="37" t="s">
        <v>23</v>
      </c>
      <c r="D14" s="63" t="s">
        <v>24</v>
      </c>
    </row>
    <row r="15" spans="3:4" x14ac:dyDescent="0.2">
      <c r="C15" s="37" t="s">
        <v>25</v>
      </c>
      <c r="D15" s="60">
        <v>12</v>
      </c>
    </row>
    <row r="16" spans="3:4" x14ac:dyDescent="0.2">
      <c r="C16" s="8" t="s">
        <v>7</v>
      </c>
      <c r="D16" s="62"/>
    </row>
    <row r="17" spans="3:9" ht="42" x14ac:dyDescent="0.2">
      <c r="C17" s="47" t="s">
        <v>26</v>
      </c>
      <c r="D17" s="60" t="s">
        <v>33</v>
      </c>
    </row>
    <row r="18" spans="3:9" x14ac:dyDescent="0.2">
      <c r="C18" s="39"/>
      <c r="D18" s="62"/>
    </row>
    <row r="19" spans="3:9" ht="37" customHeight="1" x14ac:dyDescent="0.2">
      <c r="C19" s="47" t="s">
        <v>171</v>
      </c>
      <c r="D19" s="64" t="s">
        <v>187</v>
      </c>
    </row>
    <row r="20" spans="3:9" ht="52" customHeight="1" x14ac:dyDescent="0.2">
      <c r="C20" s="47" t="s">
        <v>182</v>
      </c>
      <c r="D20" s="65" t="s">
        <v>175</v>
      </c>
      <c r="E20" s="24"/>
      <c r="F20" s="24"/>
      <c r="G20" s="24"/>
      <c r="H20" s="24"/>
      <c r="I20" s="24"/>
    </row>
    <row r="21" spans="3:9" x14ac:dyDescent="0.2">
      <c r="C21" s="46" t="s">
        <v>27</v>
      </c>
      <c r="D21" s="66" t="str">
        <f>D9</f>
        <v>Jdoe@scripps.edu</v>
      </c>
    </row>
    <row r="22" spans="3:9" x14ac:dyDescent="0.2">
      <c r="D22" s="60"/>
    </row>
    <row r="23" spans="3:9" x14ac:dyDescent="0.2">
      <c r="D23" s="60"/>
    </row>
    <row r="24" spans="3:9" x14ac:dyDescent="0.2">
      <c r="D24" s="60"/>
    </row>
    <row r="25" spans="3:9" x14ac:dyDescent="0.2">
      <c r="D25" s="14" t="str">
        <f>IF(D17="Yes", "ccbb@scripps.edu", "")</f>
        <v/>
      </c>
    </row>
    <row r="26" spans="3:9" ht="21" thickBot="1" x14ac:dyDescent="0.25"/>
    <row r="27" spans="3:9" ht="31" customHeight="1" x14ac:dyDescent="0.2">
      <c r="C27" s="82" t="s">
        <v>185</v>
      </c>
      <c r="D27" s="83"/>
    </row>
    <row r="28" spans="3:9" ht="31" customHeight="1" x14ac:dyDescent="0.2">
      <c r="C28" s="84"/>
      <c r="D28" s="85"/>
    </row>
    <row r="29" spans="3:9" ht="31" customHeight="1" thickBot="1" x14ac:dyDescent="0.25">
      <c r="C29" s="86"/>
      <c r="D29" s="87"/>
    </row>
    <row r="30" spans="3:9" ht="31" customHeight="1" x14ac:dyDescent="0.2">
      <c r="C30" s="58"/>
      <c r="D30" s="58"/>
    </row>
    <row r="31" spans="3:9" ht="21" thickBot="1" x14ac:dyDescent="0.25">
      <c r="C31" s="57"/>
      <c r="D31" s="57"/>
    </row>
    <row r="32" spans="3:9" x14ac:dyDescent="0.2">
      <c r="C32" s="82" t="s">
        <v>186</v>
      </c>
      <c r="D32" s="83"/>
    </row>
    <row r="33" spans="3:4" x14ac:dyDescent="0.2">
      <c r="C33" s="84"/>
      <c r="D33" s="85"/>
    </row>
    <row r="34" spans="3:4" x14ac:dyDescent="0.2">
      <c r="C34" s="84"/>
      <c r="D34" s="85"/>
    </row>
    <row r="35" spans="3:4" ht="21" thickBot="1" x14ac:dyDescent="0.25">
      <c r="C35" s="86"/>
      <c r="D35" s="87"/>
    </row>
  </sheetData>
  <sheetProtection algorithmName="SHA-512" hashValue="pDshoPsHbiGHnXrhRGYGq3gDNF5boI6Miqa9kUddrGf9ZD/e1uSNzu4XDZK/LfLb1I0RuZGmC5gGSY8dMYmAmg==" saltValue="RXCezA/9PTgV1erWNsYnSg==" spinCount="100000" sheet="1" objects="1" scenarios="1"/>
  <mergeCells count="3">
    <mergeCell ref="C2:D2"/>
    <mergeCell ref="C27:D29"/>
    <mergeCell ref="C32:D35"/>
  </mergeCells>
  <dataValidations count="3">
    <dataValidation type="list" allowBlank="1" showInputMessage="1" showErrorMessage="1" sqref="D5" xr:uid="{7B9152F9-FF9D-9747-B5FF-AA6AF620B552}">
      <formula1>"Scripps Research, Other"</formula1>
    </dataValidation>
    <dataValidation type="list" allowBlank="1" showInputMessage="1" showErrorMessage="1" sqref="D17" xr:uid="{62F15023-1964-4142-BF57-E33B77E12299}">
      <formula1>"Yes, No"</formula1>
    </dataValidation>
    <dataValidation type="list" allowBlank="1" showInputMessage="1" showErrorMessage="1" sqref="D19" xr:uid="{4BF3809E-4690-7046-A318-800BA27DBCE9}">
      <formula1>"Fastq, BCL only"</formula1>
    </dataValidation>
  </dataValidations>
  <hyperlinks>
    <hyperlink ref="D9" r:id="rId1" xr:uid="{EC84F27A-B71F-45B2-A634-E26B95E487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FF05-6FB3-4975-BD46-0AC906255812}">
  <sheetPr>
    <tabColor rgb="FFCAEDFB"/>
  </sheetPr>
  <dimension ref="A2:X123"/>
  <sheetViews>
    <sheetView zoomScaleNormal="100" workbookViewId="0">
      <selection activeCell="B5" sqref="B5"/>
    </sheetView>
  </sheetViews>
  <sheetFormatPr baseColWidth="10" defaultColWidth="8.83203125" defaultRowHeight="20" x14ac:dyDescent="0.2"/>
  <cols>
    <col min="1" max="1" width="12" style="26" customWidth="1"/>
    <col min="2" max="2" width="52.1640625" style="9" customWidth="1"/>
    <col min="3" max="3" width="28.33203125" style="3" customWidth="1"/>
    <col min="4" max="4" width="21.83203125" style="1" customWidth="1"/>
    <col min="5" max="5" width="14.33203125" style="1" customWidth="1"/>
    <col min="6" max="6" width="16.83203125" style="1" customWidth="1"/>
    <col min="7" max="7" width="35" style="1" customWidth="1"/>
    <col min="8" max="8" width="3.83203125" style="1" customWidth="1"/>
    <col min="9" max="9" width="3" style="1" customWidth="1"/>
    <col min="10" max="10" width="2.83203125" style="1" customWidth="1"/>
    <col min="11" max="11" width="44.6640625" style="1" customWidth="1"/>
    <col min="12" max="12" width="24.33203125" style="1" customWidth="1"/>
    <col min="13" max="13" width="21.33203125" style="1" customWidth="1"/>
    <col min="14" max="14" width="7" style="1" hidden="1" customWidth="1"/>
    <col min="15" max="15" width="3" style="1" hidden="1" customWidth="1"/>
    <col min="16" max="16" width="16.6640625" style="1" customWidth="1"/>
    <col min="17" max="17" width="24.6640625" style="1" customWidth="1"/>
    <col min="18" max="18" width="20.83203125" style="1" customWidth="1"/>
    <col min="19" max="19" width="26.83203125" style="1" customWidth="1"/>
    <col min="20" max="20" width="25.83203125" style="1" customWidth="1"/>
    <col min="21" max="21" width="2.6640625" style="1" customWidth="1"/>
    <col min="22" max="22" width="18" style="1" customWidth="1"/>
    <col min="23" max="23" width="24.33203125" style="1" customWidth="1"/>
    <col min="24" max="24" width="21.6640625" style="1" customWidth="1"/>
    <col min="25" max="16384" width="8.83203125" style="1"/>
  </cols>
  <sheetData>
    <row r="2" spans="1:13" ht="35.25" customHeight="1" x14ac:dyDescent="0.2">
      <c r="B2" s="40" t="s">
        <v>23</v>
      </c>
      <c r="C2" s="88" t="str">
        <f>'Step 2 Lab Information'!D14</f>
        <v>Structural basis of SIWI-GTSF1 function (Change me)</v>
      </c>
      <c r="D2" s="88"/>
      <c r="E2" s="2"/>
      <c r="F2" s="2"/>
      <c r="G2" s="100"/>
      <c r="H2" s="100"/>
      <c r="I2" s="100"/>
      <c r="J2" s="100"/>
      <c r="K2" s="100"/>
      <c r="L2" s="100"/>
      <c r="M2" s="100"/>
    </row>
    <row r="3" spans="1:13" x14ac:dyDescent="0.2">
      <c r="B3" s="40" t="s">
        <v>28</v>
      </c>
      <c r="C3" s="117">
        <f>'Step 2 Lab Information'!D15</f>
        <v>12</v>
      </c>
      <c r="D3" s="117"/>
      <c r="E3" s="3"/>
      <c r="F3" s="3"/>
    </row>
    <row r="4" spans="1:13" x14ac:dyDescent="0.2">
      <c r="B4" s="40" t="s">
        <v>29</v>
      </c>
      <c r="C4" s="96" t="s">
        <v>193</v>
      </c>
      <c r="D4" s="97"/>
      <c r="E4" s="3"/>
      <c r="F4" s="3"/>
    </row>
    <row r="5" spans="1:13" x14ac:dyDescent="0.2">
      <c r="B5" s="40" t="s">
        <v>194</v>
      </c>
      <c r="C5" s="96">
        <v>150</v>
      </c>
      <c r="D5" s="97"/>
      <c r="E5" s="3"/>
      <c r="F5" s="3"/>
    </row>
    <row r="6" spans="1:13" x14ac:dyDescent="0.2">
      <c r="B6" s="40" t="s">
        <v>190</v>
      </c>
      <c r="C6" s="96" t="s">
        <v>192</v>
      </c>
      <c r="D6" s="97"/>
      <c r="E6" s="3"/>
      <c r="F6" s="3"/>
    </row>
    <row r="7" spans="1:13" x14ac:dyDescent="0.2">
      <c r="B7" s="40" t="s">
        <v>30</v>
      </c>
      <c r="C7" s="98">
        <f>SUM(F28:F123)</f>
        <v>20</v>
      </c>
      <c r="D7" s="99"/>
      <c r="E7" s="3"/>
      <c r="F7" s="3"/>
    </row>
    <row r="8" spans="1:13" x14ac:dyDescent="0.2">
      <c r="B8" s="4"/>
      <c r="D8" s="3"/>
      <c r="E8" s="3"/>
      <c r="F8" s="3"/>
    </row>
    <row r="9" spans="1:13" ht="42" x14ac:dyDescent="0.2">
      <c r="B9" s="31" t="s">
        <v>31</v>
      </c>
      <c r="C9" s="89"/>
      <c r="D9" s="89"/>
      <c r="E9" s="89"/>
      <c r="F9" s="89"/>
      <c r="G9" s="89"/>
      <c r="H9" s="89"/>
      <c r="I9" s="89"/>
      <c r="J9" s="89"/>
      <c r="K9" s="89"/>
    </row>
    <row r="10" spans="1:13" s="5" customFormat="1" x14ac:dyDescent="0.2">
      <c r="A10" s="27"/>
      <c r="B10" s="6"/>
      <c r="C10" s="7"/>
      <c r="D10" s="7"/>
      <c r="E10" s="7"/>
      <c r="F10" s="7"/>
      <c r="G10" s="7"/>
      <c r="H10" s="7"/>
      <c r="I10" s="7"/>
      <c r="J10" s="7"/>
      <c r="K10" s="7"/>
    </row>
    <row r="11" spans="1:13" s="5" customFormat="1" x14ac:dyDescent="0.2">
      <c r="A11" s="27"/>
      <c r="B11" s="6"/>
      <c r="C11" s="7"/>
      <c r="D11" s="7"/>
      <c r="E11" s="7"/>
      <c r="F11" s="7"/>
      <c r="G11" s="7"/>
      <c r="H11" s="7"/>
      <c r="I11" s="7"/>
      <c r="J11" s="7"/>
      <c r="K11" s="7"/>
    </row>
    <row r="12" spans="1:13" ht="65.25" customHeight="1" x14ac:dyDescent="0.2">
      <c r="B12" s="35" t="s">
        <v>176</v>
      </c>
      <c r="C12" s="118" t="s">
        <v>32</v>
      </c>
      <c r="D12" s="118"/>
      <c r="E12" s="8"/>
      <c r="F12" s="8"/>
      <c r="K12" s="56" t="s">
        <v>177</v>
      </c>
    </row>
    <row r="16" spans="1:13" ht="21" thickBot="1" x14ac:dyDescent="0.25"/>
    <row r="17" spans="1:24" ht="34" customHeight="1" thickBot="1" x14ac:dyDescent="0.25">
      <c r="C17" s="90" t="s">
        <v>34</v>
      </c>
      <c r="D17" s="91"/>
      <c r="E17" s="91"/>
      <c r="F17" s="91"/>
      <c r="G17" s="92"/>
      <c r="K17" s="93" t="s">
        <v>35</v>
      </c>
      <c r="L17" s="94"/>
      <c r="M17" s="95"/>
    </row>
    <row r="18" spans="1:24" x14ac:dyDescent="0.2">
      <c r="C18" s="10"/>
      <c r="K18" s="11"/>
    </row>
    <row r="19" spans="1:24" ht="41" customHeight="1" x14ac:dyDescent="0.2">
      <c r="C19" s="48" t="s">
        <v>36</v>
      </c>
      <c r="D19" s="12"/>
      <c r="F19" s="119" t="s">
        <v>172</v>
      </c>
      <c r="G19" s="120"/>
      <c r="K19" s="11"/>
    </row>
    <row r="20" spans="1:24" x14ac:dyDescent="0.2">
      <c r="C20" s="49" t="s">
        <v>37</v>
      </c>
      <c r="D20" s="67"/>
      <c r="F20" s="121"/>
      <c r="G20" s="122"/>
      <c r="K20" s="107" t="s">
        <v>169</v>
      </c>
      <c r="L20" s="108"/>
      <c r="M20" s="108"/>
      <c r="N20" s="108"/>
      <c r="O20" s="108"/>
      <c r="P20" s="109"/>
    </row>
    <row r="21" spans="1:24" ht="21" customHeight="1" thickBot="1" x14ac:dyDescent="0.25">
      <c r="C21" s="15"/>
      <c r="F21" s="123"/>
      <c r="G21" s="124"/>
      <c r="K21" s="110"/>
      <c r="L21" s="111"/>
      <c r="M21" s="111"/>
      <c r="N21" s="111"/>
      <c r="O21" s="111"/>
      <c r="P21" s="112"/>
    </row>
    <row r="22" spans="1:24" ht="22" customHeight="1" thickBot="1" x14ac:dyDescent="0.25">
      <c r="C22" s="15"/>
      <c r="K22" s="113"/>
      <c r="L22" s="114"/>
      <c r="M22" s="114"/>
      <c r="N22" s="114"/>
      <c r="O22" s="114"/>
      <c r="P22" s="115"/>
    </row>
    <row r="23" spans="1:24" ht="35" thickBot="1" x14ac:dyDescent="0.25">
      <c r="B23" s="50" t="s">
        <v>38</v>
      </c>
      <c r="C23" s="51" t="s">
        <v>39</v>
      </c>
      <c r="D23" s="12"/>
    </row>
    <row r="24" spans="1:24" x14ac:dyDescent="0.2">
      <c r="C24" s="51" t="s">
        <v>37</v>
      </c>
      <c r="D24" s="67"/>
      <c r="K24" s="116" t="s">
        <v>40</v>
      </c>
      <c r="L24" s="116"/>
      <c r="R24" s="101" t="s">
        <v>40</v>
      </c>
      <c r="S24" s="102"/>
      <c r="T24" s="102"/>
      <c r="U24" s="102"/>
      <c r="V24" s="102"/>
      <c r="W24" s="103"/>
    </row>
    <row r="25" spans="1:24" ht="21" thickBot="1" x14ac:dyDescent="0.25">
      <c r="K25" s="116"/>
      <c r="L25" s="116"/>
      <c r="R25" s="104"/>
      <c r="S25" s="105"/>
      <c r="T25" s="105"/>
      <c r="U25" s="105"/>
      <c r="V25" s="105"/>
      <c r="W25" s="106"/>
    </row>
    <row r="27" spans="1:24" s="13" customFormat="1" ht="63" x14ac:dyDescent="0.2">
      <c r="A27" s="34" t="s">
        <v>41</v>
      </c>
      <c r="B27" s="35" t="s">
        <v>42</v>
      </c>
      <c r="C27" s="35" t="s">
        <v>43</v>
      </c>
      <c r="D27" s="35" t="s">
        <v>44</v>
      </c>
      <c r="E27" s="35" t="s">
        <v>45</v>
      </c>
      <c r="F27" s="35" t="s">
        <v>46</v>
      </c>
      <c r="G27" s="35" t="s">
        <v>47</v>
      </c>
      <c r="K27" s="33" t="s">
        <v>48</v>
      </c>
      <c r="L27" s="41" t="s">
        <v>49</v>
      </c>
      <c r="M27" s="35" t="s">
        <v>50</v>
      </c>
      <c r="Q27" s="33" t="s">
        <v>51</v>
      </c>
      <c r="R27" s="33" t="s">
        <v>52</v>
      </c>
      <c r="S27" s="33" t="s">
        <v>53</v>
      </c>
      <c r="T27" s="33" t="s">
        <v>178</v>
      </c>
      <c r="U27" s="33"/>
      <c r="V27" s="33" t="s">
        <v>54</v>
      </c>
      <c r="W27" s="33" t="s">
        <v>55</v>
      </c>
      <c r="X27" s="33" t="s">
        <v>173</v>
      </c>
    </row>
    <row r="28" spans="1:24" ht="34" x14ac:dyDescent="0.2">
      <c r="A28" s="36" t="str">
        <f>N28&amp;O28</f>
        <v>01id01JD</v>
      </c>
      <c r="B28" s="60" t="s">
        <v>56</v>
      </c>
      <c r="C28" s="68">
        <v>20</v>
      </c>
      <c r="D28" s="69">
        <v>2.2999999999999998</v>
      </c>
      <c r="E28" s="68">
        <v>8</v>
      </c>
      <c r="F28" s="70">
        <v>20</v>
      </c>
      <c r="G28" s="71" t="s">
        <v>181</v>
      </c>
      <c r="H28" s="9"/>
      <c r="I28" s="9"/>
      <c r="J28" s="9"/>
      <c r="K28" s="69">
        <v>25</v>
      </c>
      <c r="L28" s="73">
        <f>K28/F28</f>
        <v>1.25</v>
      </c>
      <c r="M28" s="60"/>
      <c r="N28" s="1" t="s">
        <v>57</v>
      </c>
      <c r="O28" s="1" t="str">
        <f xml:space="preserve"> 'Step 2 Lab Information'!D8</f>
        <v>JD</v>
      </c>
      <c r="Q28" s="52" t="s">
        <v>157</v>
      </c>
      <c r="R28" s="60" t="s">
        <v>158</v>
      </c>
      <c r="S28" s="60" t="s">
        <v>159</v>
      </c>
      <c r="T28" s="14">
        <f>IF(LEN(S28)=0, " ",LEN(S28))</f>
        <v>8</v>
      </c>
      <c r="U28" s="14"/>
      <c r="V28" s="60" t="s">
        <v>162</v>
      </c>
      <c r="W28" s="63" t="s">
        <v>164</v>
      </c>
      <c r="X28" s="14">
        <f>IF(LEN(W28)=0, " ",LEN(W28))</f>
        <v>8</v>
      </c>
    </row>
    <row r="29" spans="1:24" x14ac:dyDescent="0.2">
      <c r="A29" s="36" t="str">
        <f t="shared" ref="A29:A92" si="0">N29&amp;O29</f>
        <v>02id02JD</v>
      </c>
      <c r="B29" s="72"/>
      <c r="C29" s="68"/>
      <c r="D29" s="69"/>
      <c r="E29" s="68"/>
      <c r="F29" s="70"/>
      <c r="G29" s="60"/>
      <c r="H29" s="9"/>
      <c r="I29" s="9"/>
      <c r="J29" s="9"/>
      <c r="K29" s="69"/>
      <c r="L29" s="73"/>
      <c r="M29" s="60"/>
      <c r="N29" s="1" t="s">
        <v>58</v>
      </c>
      <c r="O29" s="1" t="str">
        <f xml:space="preserve"> 'Step 2 Lab Information'!D8</f>
        <v>JD</v>
      </c>
      <c r="Q29" s="60"/>
      <c r="R29" s="60"/>
      <c r="S29" s="60"/>
      <c r="T29" s="14" t="str">
        <f t="shared" ref="T29:T92" si="1">IF(LEN(S29)=0, " ",LEN(S29))</f>
        <v xml:space="preserve"> </v>
      </c>
      <c r="U29" s="14"/>
      <c r="V29" s="60"/>
      <c r="W29" s="60"/>
      <c r="X29" s="14" t="str">
        <f t="shared" ref="X29:X92" si="2">IF(LEN(W29)=0, " ",LEN(W29))</f>
        <v xml:space="preserve"> </v>
      </c>
    </row>
    <row r="30" spans="1:24" x14ac:dyDescent="0.2">
      <c r="A30" s="36" t="str">
        <f t="shared" si="0"/>
        <v>03id03JD</v>
      </c>
      <c r="B30" s="60"/>
      <c r="C30" s="68"/>
      <c r="D30" s="69"/>
      <c r="E30" s="68"/>
      <c r="F30" s="70"/>
      <c r="G30" s="60"/>
      <c r="H30" s="9"/>
      <c r="I30" s="9"/>
      <c r="J30" s="9"/>
      <c r="K30" s="69"/>
      <c r="L30" s="73"/>
      <c r="M30" s="60"/>
      <c r="N30" s="1" t="s">
        <v>59</v>
      </c>
      <c r="O30" s="1" t="str">
        <f xml:space="preserve"> 'Step 2 Lab Information'!D8</f>
        <v>JD</v>
      </c>
      <c r="Q30" s="60"/>
      <c r="R30" s="60"/>
      <c r="S30" s="60"/>
      <c r="T30" s="14" t="str">
        <f t="shared" si="1"/>
        <v xml:space="preserve"> </v>
      </c>
      <c r="U30" s="14"/>
      <c r="V30" s="60"/>
      <c r="W30" s="60"/>
      <c r="X30" s="14" t="str">
        <f t="shared" si="2"/>
        <v xml:space="preserve"> </v>
      </c>
    </row>
    <row r="31" spans="1:24" x14ac:dyDescent="0.2">
      <c r="A31" s="36" t="str">
        <f t="shared" si="0"/>
        <v>04id04JD</v>
      </c>
      <c r="B31" s="60"/>
      <c r="C31" s="68"/>
      <c r="D31" s="69"/>
      <c r="E31" s="68"/>
      <c r="F31" s="70"/>
      <c r="G31" s="60"/>
      <c r="H31" s="9"/>
      <c r="I31" s="9"/>
      <c r="J31" s="9"/>
      <c r="K31" s="69"/>
      <c r="L31" s="73"/>
      <c r="M31" s="60"/>
      <c r="N31" s="1" t="s">
        <v>60</v>
      </c>
      <c r="O31" s="1" t="str">
        <f xml:space="preserve"> 'Step 2 Lab Information'!D8</f>
        <v>JD</v>
      </c>
      <c r="Q31" s="60"/>
      <c r="R31" s="60"/>
      <c r="S31" s="60"/>
      <c r="T31" s="14" t="str">
        <f t="shared" si="1"/>
        <v xml:space="preserve"> </v>
      </c>
      <c r="U31" s="14"/>
      <c r="V31" s="60"/>
      <c r="W31" s="60"/>
      <c r="X31" s="14" t="str">
        <f t="shared" si="2"/>
        <v xml:space="preserve"> </v>
      </c>
    </row>
    <row r="32" spans="1:24" x14ac:dyDescent="0.2">
      <c r="A32" s="36" t="str">
        <f t="shared" si="0"/>
        <v>05id05JD</v>
      </c>
      <c r="B32" s="60"/>
      <c r="C32" s="68"/>
      <c r="D32" s="69"/>
      <c r="E32" s="68"/>
      <c r="F32" s="70"/>
      <c r="G32" s="60"/>
      <c r="H32" s="9"/>
      <c r="I32" s="9"/>
      <c r="J32" s="9"/>
      <c r="K32" s="69"/>
      <c r="L32" s="73"/>
      <c r="M32" s="60"/>
      <c r="N32" s="1" t="s">
        <v>61</v>
      </c>
      <c r="O32" s="1" t="str">
        <f xml:space="preserve"> 'Step 2 Lab Information'!D8</f>
        <v>JD</v>
      </c>
      <c r="Q32" s="60"/>
      <c r="R32" s="60"/>
      <c r="S32" s="60"/>
      <c r="T32" s="14" t="str">
        <f t="shared" si="1"/>
        <v xml:space="preserve"> </v>
      </c>
      <c r="U32" s="14"/>
      <c r="V32" s="60"/>
      <c r="W32" s="60"/>
      <c r="X32" s="14" t="str">
        <f t="shared" si="2"/>
        <v xml:space="preserve"> </v>
      </c>
    </row>
    <row r="33" spans="1:24" x14ac:dyDescent="0.2">
      <c r="A33" s="36" t="str">
        <f t="shared" si="0"/>
        <v>06id06JD</v>
      </c>
      <c r="B33" s="60"/>
      <c r="C33" s="68"/>
      <c r="D33" s="69"/>
      <c r="E33" s="68"/>
      <c r="F33" s="70"/>
      <c r="G33" s="60"/>
      <c r="H33" s="9"/>
      <c r="I33" s="9"/>
      <c r="J33" s="9"/>
      <c r="K33" s="69"/>
      <c r="L33" s="73"/>
      <c r="M33" s="60"/>
      <c r="N33" s="1" t="s">
        <v>62</v>
      </c>
      <c r="O33" s="1" t="str">
        <f xml:space="preserve"> 'Step 2 Lab Information'!D8</f>
        <v>JD</v>
      </c>
      <c r="Q33" s="60"/>
      <c r="R33" s="60"/>
      <c r="S33" s="60"/>
      <c r="T33" s="14" t="str">
        <f t="shared" si="1"/>
        <v xml:space="preserve"> </v>
      </c>
      <c r="U33" s="14"/>
      <c r="V33" s="60"/>
      <c r="W33" s="60"/>
      <c r="X33" s="14" t="str">
        <f t="shared" si="2"/>
        <v xml:space="preserve"> </v>
      </c>
    </row>
    <row r="34" spans="1:24" x14ac:dyDescent="0.2">
      <c r="A34" s="36" t="str">
        <f t="shared" si="0"/>
        <v>07id07JD</v>
      </c>
      <c r="B34" s="60"/>
      <c r="C34" s="68"/>
      <c r="D34" s="69"/>
      <c r="E34" s="68"/>
      <c r="F34" s="70"/>
      <c r="G34" s="60"/>
      <c r="H34" s="9"/>
      <c r="I34" s="9"/>
      <c r="J34" s="9"/>
      <c r="K34" s="69"/>
      <c r="L34" s="73"/>
      <c r="M34" s="60"/>
      <c r="N34" s="1" t="s">
        <v>63</v>
      </c>
      <c r="O34" s="1" t="str">
        <f xml:space="preserve"> 'Step 2 Lab Information'!D8</f>
        <v>JD</v>
      </c>
      <c r="Q34" s="60"/>
      <c r="R34" s="60"/>
      <c r="S34" s="60"/>
      <c r="T34" s="14" t="str">
        <f t="shared" si="1"/>
        <v xml:space="preserve"> </v>
      </c>
      <c r="U34" s="14"/>
      <c r="V34" s="60"/>
      <c r="W34" s="60"/>
      <c r="X34" s="14" t="str">
        <f t="shared" si="2"/>
        <v xml:space="preserve"> </v>
      </c>
    </row>
    <row r="35" spans="1:24" x14ac:dyDescent="0.2">
      <c r="A35" s="36" t="str">
        <f t="shared" si="0"/>
        <v>08id08JD</v>
      </c>
      <c r="B35" s="60"/>
      <c r="C35" s="68"/>
      <c r="D35" s="69"/>
      <c r="E35" s="68"/>
      <c r="F35" s="70"/>
      <c r="G35" s="60"/>
      <c r="H35" s="9"/>
      <c r="I35" s="9"/>
      <c r="J35" s="9"/>
      <c r="K35" s="69"/>
      <c r="L35" s="73"/>
      <c r="M35" s="60"/>
      <c r="N35" s="1" t="s">
        <v>64</v>
      </c>
      <c r="O35" s="1" t="str">
        <f xml:space="preserve"> 'Step 2 Lab Information'!D8</f>
        <v>JD</v>
      </c>
      <c r="Q35" s="60"/>
      <c r="R35" s="60"/>
      <c r="S35" s="60"/>
      <c r="T35" s="14" t="str">
        <f t="shared" si="1"/>
        <v xml:space="preserve"> </v>
      </c>
      <c r="U35" s="14"/>
      <c r="V35" s="60"/>
      <c r="W35" s="60"/>
      <c r="X35" s="14" t="str">
        <f t="shared" si="2"/>
        <v xml:space="preserve"> </v>
      </c>
    </row>
    <row r="36" spans="1:24" x14ac:dyDescent="0.2">
      <c r="A36" s="36" t="str">
        <f t="shared" si="0"/>
        <v>09id09JD</v>
      </c>
      <c r="B36" s="60"/>
      <c r="C36" s="68"/>
      <c r="D36" s="69"/>
      <c r="E36" s="68"/>
      <c r="F36" s="70"/>
      <c r="G36" s="60"/>
      <c r="H36" s="9"/>
      <c r="I36" s="9"/>
      <c r="J36" s="9"/>
      <c r="K36" s="69"/>
      <c r="L36" s="73"/>
      <c r="M36" s="60"/>
      <c r="N36" s="1" t="s">
        <v>65</v>
      </c>
      <c r="O36" s="1" t="str">
        <f xml:space="preserve"> 'Step 2 Lab Information'!D8</f>
        <v>JD</v>
      </c>
      <c r="Q36" s="60"/>
      <c r="R36" s="60"/>
      <c r="S36" s="60"/>
      <c r="T36" s="14" t="str">
        <f t="shared" si="1"/>
        <v xml:space="preserve"> </v>
      </c>
      <c r="U36" s="14"/>
      <c r="V36" s="60"/>
      <c r="W36" s="60"/>
      <c r="X36" s="14" t="str">
        <f t="shared" si="2"/>
        <v xml:space="preserve"> </v>
      </c>
    </row>
    <row r="37" spans="1:24" x14ac:dyDescent="0.2">
      <c r="A37" s="36" t="str">
        <f t="shared" si="0"/>
        <v>10id10JD</v>
      </c>
      <c r="B37" s="60"/>
      <c r="C37" s="68"/>
      <c r="D37" s="69"/>
      <c r="E37" s="68"/>
      <c r="F37" s="70"/>
      <c r="G37" s="60"/>
      <c r="H37" s="9"/>
      <c r="I37" s="9"/>
      <c r="J37" s="9"/>
      <c r="K37" s="69"/>
      <c r="L37" s="73"/>
      <c r="M37" s="60"/>
      <c r="N37" s="1" t="s">
        <v>66</v>
      </c>
      <c r="O37" s="1" t="str">
        <f xml:space="preserve"> 'Step 2 Lab Information'!D8</f>
        <v>JD</v>
      </c>
      <c r="Q37" s="60"/>
      <c r="R37" s="60"/>
      <c r="S37" s="60"/>
      <c r="T37" s="14" t="str">
        <f t="shared" si="1"/>
        <v xml:space="preserve"> </v>
      </c>
      <c r="U37" s="14"/>
      <c r="V37" s="60"/>
      <c r="W37" s="60"/>
      <c r="X37" s="14" t="str">
        <f t="shared" si="2"/>
        <v xml:space="preserve"> </v>
      </c>
    </row>
    <row r="38" spans="1:24" x14ac:dyDescent="0.2">
      <c r="A38" s="36" t="str">
        <f t="shared" si="0"/>
        <v>11id11JD</v>
      </c>
      <c r="B38" s="60"/>
      <c r="C38" s="68"/>
      <c r="D38" s="69"/>
      <c r="E38" s="68"/>
      <c r="F38" s="70"/>
      <c r="G38" s="60"/>
      <c r="H38" s="9"/>
      <c r="I38" s="9"/>
      <c r="J38" s="9"/>
      <c r="K38" s="69"/>
      <c r="L38" s="73"/>
      <c r="M38" s="60"/>
      <c r="N38" s="1" t="s">
        <v>67</v>
      </c>
      <c r="O38" s="1" t="str">
        <f xml:space="preserve"> 'Step 2 Lab Information'!D8</f>
        <v>JD</v>
      </c>
      <c r="Q38" s="60"/>
      <c r="R38" s="60"/>
      <c r="S38" s="60"/>
      <c r="T38" s="14" t="str">
        <f t="shared" si="1"/>
        <v xml:space="preserve"> </v>
      </c>
      <c r="U38" s="14"/>
      <c r="V38" s="60"/>
      <c r="W38" s="60"/>
      <c r="X38" s="14" t="str">
        <f t="shared" si="2"/>
        <v xml:space="preserve"> </v>
      </c>
    </row>
    <row r="39" spans="1:24" x14ac:dyDescent="0.2">
      <c r="A39" s="36" t="str">
        <f t="shared" si="0"/>
        <v>12id12JD</v>
      </c>
      <c r="B39" s="60"/>
      <c r="C39" s="68"/>
      <c r="D39" s="69"/>
      <c r="E39" s="68"/>
      <c r="F39" s="70"/>
      <c r="G39" s="60"/>
      <c r="H39" s="9"/>
      <c r="I39" s="9"/>
      <c r="J39" s="9"/>
      <c r="K39" s="69"/>
      <c r="L39" s="73"/>
      <c r="M39" s="60"/>
      <c r="N39" s="1" t="s">
        <v>68</v>
      </c>
      <c r="O39" s="1" t="str">
        <f xml:space="preserve"> 'Step 2 Lab Information'!D8</f>
        <v>JD</v>
      </c>
      <c r="Q39" s="60"/>
      <c r="R39" s="60"/>
      <c r="S39" s="60"/>
      <c r="T39" s="14" t="str">
        <f t="shared" si="1"/>
        <v xml:space="preserve"> </v>
      </c>
      <c r="U39" s="14"/>
      <c r="V39" s="60"/>
      <c r="W39" s="60"/>
      <c r="X39" s="14" t="str">
        <f t="shared" si="2"/>
        <v xml:space="preserve"> </v>
      </c>
    </row>
    <row r="40" spans="1:24" x14ac:dyDescent="0.2">
      <c r="A40" s="36" t="str">
        <f t="shared" si="0"/>
        <v>13id13JD</v>
      </c>
      <c r="B40" s="60"/>
      <c r="C40" s="68"/>
      <c r="D40" s="69"/>
      <c r="E40" s="68"/>
      <c r="F40" s="70"/>
      <c r="G40" s="60"/>
      <c r="H40" s="9"/>
      <c r="I40" s="9"/>
      <c r="J40" s="9"/>
      <c r="K40" s="69"/>
      <c r="L40" s="73"/>
      <c r="M40" s="60"/>
      <c r="N40" s="1" t="s">
        <v>69</v>
      </c>
      <c r="O40" s="1" t="str">
        <f xml:space="preserve"> 'Step 2 Lab Information'!D8</f>
        <v>JD</v>
      </c>
      <c r="Q40" s="60"/>
      <c r="R40" s="60"/>
      <c r="S40" s="60"/>
      <c r="T40" s="14" t="str">
        <f t="shared" si="1"/>
        <v xml:space="preserve"> </v>
      </c>
      <c r="U40" s="14"/>
      <c r="V40" s="60"/>
      <c r="W40" s="60"/>
      <c r="X40" s="14" t="str">
        <f t="shared" si="2"/>
        <v xml:space="preserve"> </v>
      </c>
    </row>
    <row r="41" spans="1:24" x14ac:dyDescent="0.2">
      <c r="A41" s="36" t="str">
        <f t="shared" si="0"/>
        <v>14id14JD</v>
      </c>
      <c r="B41" s="60"/>
      <c r="C41" s="68"/>
      <c r="D41" s="69"/>
      <c r="E41" s="68"/>
      <c r="F41" s="70"/>
      <c r="G41" s="60"/>
      <c r="H41" s="9"/>
      <c r="I41" s="9"/>
      <c r="J41" s="9"/>
      <c r="K41" s="69"/>
      <c r="L41" s="73"/>
      <c r="M41" s="60"/>
      <c r="N41" s="1" t="s">
        <v>70</v>
      </c>
      <c r="O41" s="1" t="str">
        <f xml:space="preserve"> 'Step 2 Lab Information'!D8</f>
        <v>JD</v>
      </c>
      <c r="Q41" s="60"/>
      <c r="R41" s="60"/>
      <c r="S41" s="60"/>
      <c r="T41" s="14" t="str">
        <f t="shared" si="1"/>
        <v xml:space="preserve"> </v>
      </c>
      <c r="U41" s="14"/>
      <c r="V41" s="60"/>
      <c r="W41" s="60"/>
      <c r="X41" s="14" t="str">
        <f t="shared" si="2"/>
        <v xml:space="preserve"> </v>
      </c>
    </row>
    <row r="42" spans="1:24" x14ac:dyDescent="0.2">
      <c r="A42" s="36" t="str">
        <f t="shared" si="0"/>
        <v>15id15JD</v>
      </c>
      <c r="B42" s="60"/>
      <c r="C42" s="68"/>
      <c r="D42" s="69"/>
      <c r="E42" s="68"/>
      <c r="F42" s="70"/>
      <c r="G42" s="60"/>
      <c r="H42" s="9"/>
      <c r="I42" s="9"/>
      <c r="J42" s="9"/>
      <c r="K42" s="69"/>
      <c r="L42" s="73"/>
      <c r="M42" s="60"/>
      <c r="N42" s="1" t="s">
        <v>71</v>
      </c>
      <c r="O42" s="1" t="str">
        <f xml:space="preserve"> 'Step 2 Lab Information'!D8</f>
        <v>JD</v>
      </c>
      <c r="Q42" s="60"/>
      <c r="R42" s="60"/>
      <c r="S42" s="60"/>
      <c r="T42" s="14" t="str">
        <f t="shared" si="1"/>
        <v xml:space="preserve"> </v>
      </c>
      <c r="U42" s="14"/>
      <c r="V42" s="60"/>
      <c r="W42" s="60"/>
      <c r="X42" s="14" t="str">
        <f t="shared" si="2"/>
        <v xml:space="preserve"> </v>
      </c>
    </row>
    <row r="43" spans="1:24" x14ac:dyDescent="0.2">
      <c r="A43" s="36" t="str">
        <f t="shared" si="0"/>
        <v>16id16JD</v>
      </c>
      <c r="B43" s="60"/>
      <c r="C43" s="68"/>
      <c r="D43" s="69"/>
      <c r="E43" s="68"/>
      <c r="F43" s="70"/>
      <c r="G43" s="60"/>
      <c r="H43" s="9"/>
      <c r="I43" s="9"/>
      <c r="J43" s="9"/>
      <c r="K43" s="69"/>
      <c r="L43" s="73"/>
      <c r="M43" s="60"/>
      <c r="N43" s="1" t="s">
        <v>72</v>
      </c>
      <c r="O43" s="1" t="str">
        <f xml:space="preserve"> 'Step 2 Lab Information'!D8</f>
        <v>JD</v>
      </c>
      <c r="Q43" s="60"/>
      <c r="R43" s="60"/>
      <c r="S43" s="60"/>
      <c r="T43" s="14" t="str">
        <f t="shared" si="1"/>
        <v xml:space="preserve"> </v>
      </c>
      <c r="U43" s="14"/>
      <c r="V43" s="60"/>
      <c r="W43" s="60"/>
      <c r="X43" s="14" t="str">
        <f t="shared" si="2"/>
        <v xml:space="preserve"> </v>
      </c>
    </row>
    <row r="44" spans="1:24" x14ac:dyDescent="0.2">
      <c r="A44" s="36" t="str">
        <f t="shared" si="0"/>
        <v>17id17JD</v>
      </c>
      <c r="B44" s="60"/>
      <c r="C44" s="68"/>
      <c r="D44" s="69"/>
      <c r="E44" s="68"/>
      <c r="F44" s="70"/>
      <c r="G44" s="60"/>
      <c r="H44" s="9"/>
      <c r="I44" s="9"/>
      <c r="J44" s="9"/>
      <c r="K44" s="69"/>
      <c r="L44" s="73"/>
      <c r="M44" s="60"/>
      <c r="N44" s="1" t="s">
        <v>73</v>
      </c>
      <c r="O44" s="1" t="str">
        <f xml:space="preserve"> 'Step 2 Lab Information'!D8</f>
        <v>JD</v>
      </c>
      <c r="Q44" s="60"/>
      <c r="R44" s="60"/>
      <c r="S44" s="60"/>
      <c r="T44" s="14" t="str">
        <f t="shared" si="1"/>
        <v xml:space="preserve"> </v>
      </c>
      <c r="U44" s="14"/>
      <c r="V44" s="60"/>
      <c r="W44" s="60"/>
      <c r="X44" s="14" t="str">
        <f t="shared" si="2"/>
        <v xml:space="preserve"> </v>
      </c>
    </row>
    <row r="45" spans="1:24" x14ac:dyDescent="0.2">
      <c r="A45" s="36" t="str">
        <f t="shared" si="0"/>
        <v>18id18JD</v>
      </c>
      <c r="B45" s="60"/>
      <c r="C45" s="68"/>
      <c r="D45" s="69"/>
      <c r="E45" s="68"/>
      <c r="F45" s="70"/>
      <c r="G45" s="60"/>
      <c r="H45" s="9"/>
      <c r="I45" s="9"/>
      <c r="J45" s="9"/>
      <c r="K45" s="69"/>
      <c r="L45" s="73"/>
      <c r="M45" s="60"/>
      <c r="N45" s="1" t="s">
        <v>74</v>
      </c>
      <c r="O45" s="1" t="str">
        <f xml:space="preserve"> 'Step 2 Lab Information'!D8</f>
        <v>JD</v>
      </c>
      <c r="Q45" s="60"/>
      <c r="R45" s="60"/>
      <c r="S45" s="60"/>
      <c r="T45" s="14" t="str">
        <f t="shared" si="1"/>
        <v xml:space="preserve"> </v>
      </c>
      <c r="U45" s="14"/>
      <c r="V45" s="60"/>
      <c r="W45" s="60"/>
      <c r="X45" s="14" t="str">
        <f t="shared" si="2"/>
        <v xml:space="preserve"> </v>
      </c>
    </row>
    <row r="46" spans="1:24" x14ac:dyDescent="0.2">
      <c r="A46" s="36" t="str">
        <f t="shared" si="0"/>
        <v>19id19JD</v>
      </c>
      <c r="B46" s="60"/>
      <c r="C46" s="68"/>
      <c r="D46" s="69"/>
      <c r="E46" s="68"/>
      <c r="F46" s="70"/>
      <c r="G46" s="60"/>
      <c r="H46" s="9"/>
      <c r="I46" s="9"/>
      <c r="J46" s="9"/>
      <c r="K46" s="69"/>
      <c r="L46" s="73"/>
      <c r="M46" s="60"/>
      <c r="N46" s="1" t="s">
        <v>75</v>
      </c>
      <c r="O46" s="1" t="str">
        <f xml:space="preserve"> 'Step 2 Lab Information'!D8</f>
        <v>JD</v>
      </c>
      <c r="Q46" s="60"/>
      <c r="R46" s="60"/>
      <c r="S46" s="60"/>
      <c r="T46" s="14" t="str">
        <f t="shared" si="1"/>
        <v xml:space="preserve"> </v>
      </c>
      <c r="U46" s="14"/>
      <c r="V46" s="60"/>
      <c r="W46" s="60"/>
      <c r="X46" s="14" t="str">
        <f t="shared" si="2"/>
        <v xml:space="preserve"> </v>
      </c>
    </row>
    <row r="47" spans="1:24" x14ac:dyDescent="0.2">
      <c r="A47" s="36" t="str">
        <f t="shared" si="0"/>
        <v>20id20JD</v>
      </c>
      <c r="B47" s="60"/>
      <c r="C47" s="68"/>
      <c r="D47" s="69"/>
      <c r="E47" s="68"/>
      <c r="F47" s="70"/>
      <c r="G47" s="60"/>
      <c r="H47" s="9"/>
      <c r="I47" s="9"/>
      <c r="J47" s="9"/>
      <c r="K47" s="69"/>
      <c r="L47" s="73"/>
      <c r="M47" s="60"/>
      <c r="N47" s="1" t="s">
        <v>76</v>
      </c>
      <c r="O47" s="1" t="str">
        <f xml:space="preserve"> 'Step 2 Lab Information'!D8</f>
        <v>JD</v>
      </c>
      <c r="Q47" s="60"/>
      <c r="R47" s="60"/>
      <c r="S47" s="60"/>
      <c r="T47" s="14" t="str">
        <f t="shared" si="1"/>
        <v xml:space="preserve"> </v>
      </c>
      <c r="U47" s="14"/>
      <c r="V47" s="60"/>
      <c r="W47" s="60"/>
      <c r="X47" s="14" t="str">
        <f t="shared" si="2"/>
        <v xml:space="preserve"> </v>
      </c>
    </row>
    <row r="48" spans="1:24" x14ac:dyDescent="0.2">
      <c r="A48" s="36" t="str">
        <f t="shared" si="0"/>
        <v>21id21JD</v>
      </c>
      <c r="B48" s="60"/>
      <c r="C48" s="68"/>
      <c r="D48" s="69"/>
      <c r="E48" s="68"/>
      <c r="F48" s="70"/>
      <c r="G48" s="60"/>
      <c r="H48" s="9"/>
      <c r="I48" s="9"/>
      <c r="J48" s="9"/>
      <c r="K48" s="69"/>
      <c r="L48" s="73"/>
      <c r="M48" s="60"/>
      <c r="N48" s="1" t="s">
        <v>77</v>
      </c>
      <c r="O48" s="1" t="str">
        <f xml:space="preserve"> 'Step 2 Lab Information'!D8</f>
        <v>JD</v>
      </c>
      <c r="Q48" s="60"/>
      <c r="R48" s="60"/>
      <c r="S48" s="60"/>
      <c r="T48" s="14" t="str">
        <f t="shared" si="1"/>
        <v xml:space="preserve"> </v>
      </c>
      <c r="U48" s="14"/>
      <c r="V48" s="60"/>
      <c r="W48" s="60"/>
      <c r="X48" s="14" t="str">
        <f t="shared" si="2"/>
        <v xml:space="preserve"> </v>
      </c>
    </row>
    <row r="49" spans="1:24" x14ac:dyDescent="0.2">
      <c r="A49" s="36" t="str">
        <f t="shared" si="0"/>
        <v>22id22JD</v>
      </c>
      <c r="B49" s="60"/>
      <c r="C49" s="68"/>
      <c r="D49" s="69"/>
      <c r="E49" s="68"/>
      <c r="F49" s="70"/>
      <c r="G49" s="60"/>
      <c r="H49" s="9"/>
      <c r="I49" s="9"/>
      <c r="J49" s="9"/>
      <c r="K49" s="69"/>
      <c r="L49" s="73"/>
      <c r="M49" s="60"/>
      <c r="N49" s="1" t="s">
        <v>78</v>
      </c>
      <c r="O49" s="1" t="str">
        <f xml:space="preserve"> 'Step 2 Lab Information'!D8</f>
        <v>JD</v>
      </c>
      <c r="Q49" s="60"/>
      <c r="R49" s="60"/>
      <c r="S49" s="60"/>
      <c r="T49" s="14" t="str">
        <f t="shared" si="1"/>
        <v xml:space="preserve"> </v>
      </c>
      <c r="U49" s="14"/>
      <c r="V49" s="60"/>
      <c r="W49" s="60"/>
      <c r="X49" s="14" t="str">
        <f t="shared" si="2"/>
        <v xml:space="preserve"> </v>
      </c>
    </row>
    <row r="50" spans="1:24" x14ac:dyDescent="0.2">
      <c r="A50" s="36" t="str">
        <f t="shared" si="0"/>
        <v>23id23JD</v>
      </c>
      <c r="B50" s="60"/>
      <c r="C50" s="68"/>
      <c r="D50" s="69"/>
      <c r="E50" s="68"/>
      <c r="F50" s="70"/>
      <c r="G50" s="60"/>
      <c r="H50" s="9"/>
      <c r="I50" s="9"/>
      <c r="J50" s="9"/>
      <c r="K50" s="69"/>
      <c r="L50" s="73"/>
      <c r="M50" s="60"/>
      <c r="N50" s="1" t="s">
        <v>79</v>
      </c>
      <c r="O50" s="1" t="str">
        <f xml:space="preserve"> 'Step 2 Lab Information'!D8</f>
        <v>JD</v>
      </c>
      <c r="Q50" s="60"/>
      <c r="R50" s="60"/>
      <c r="S50" s="60"/>
      <c r="T50" s="14" t="str">
        <f t="shared" si="1"/>
        <v xml:space="preserve"> </v>
      </c>
      <c r="U50" s="14"/>
      <c r="V50" s="60"/>
      <c r="W50" s="60"/>
      <c r="X50" s="14" t="str">
        <f t="shared" si="2"/>
        <v xml:space="preserve"> </v>
      </c>
    </row>
    <row r="51" spans="1:24" x14ac:dyDescent="0.2">
      <c r="A51" s="36" t="str">
        <f t="shared" si="0"/>
        <v>24id24JD</v>
      </c>
      <c r="B51" s="60"/>
      <c r="C51" s="68"/>
      <c r="D51" s="69"/>
      <c r="E51" s="68"/>
      <c r="F51" s="70"/>
      <c r="G51" s="60"/>
      <c r="H51" s="9"/>
      <c r="I51" s="9"/>
      <c r="J51" s="9"/>
      <c r="K51" s="69"/>
      <c r="L51" s="73"/>
      <c r="M51" s="60"/>
      <c r="N51" s="1" t="s">
        <v>80</v>
      </c>
      <c r="O51" s="1" t="str">
        <f xml:space="preserve"> 'Step 2 Lab Information'!D8</f>
        <v>JD</v>
      </c>
      <c r="Q51" s="60"/>
      <c r="R51" s="60"/>
      <c r="S51" s="60"/>
      <c r="T51" s="14" t="str">
        <f t="shared" si="1"/>
        <v xml:space="preserve"> </v>
      </c>
      <c r="U51" s="14"/>
      <c r="V51" s="60"/>
      <c r="W51" s="60"/>
      <c r="X51" s="14" t="str">
        <f t="shared" si="2"/>
        <v xml:space="preserve"> </v>
      </c>
    </row>
    <row r="52" spans="1:24" x14ac:dyDescent="0.2">
      <c r="A52" s="36" t="str">
        <f t="shared" si="0"/>
        <v>25id25JD</v>
      </c>
      <c r="B52" s="60"/>
      <c r="C52" s="68"/>
      <c r="D52" s="69"/>
      <c r="E52" s="68"/>
      <c r="F52" s="70"/>
      <c r="G52" s="60"/>
      <c r="H52" s="9"/>
      <c r="I52" s="9"/>
      <c r="J52" s="9"/>
      <c r="K52" s="69"/>
      <c r="L52" s="73"/>
      <c r="M52" s="60"/>
      <c r="N52" s="1" t="s">
        <v>81</v>
      </c>
      <c r="O52" s="1" t="str">
        <f xml:space="preserve"> 'Step 2 Lab Information'!D8</f>
        <v>JD</v>
      </c>
      <c r="Q52" s="60"/>
      <c r="R52" s="60"/>
      <c r="S52" s="60"/>
      <c r="T52" s="14" t="str">
        <f t="shared" si="1"/>
        <v xml:space="preserve"> </v>
      </c>
      <c r="U52" s="14"/>
      <c r="V52" s="60"/>
      <c r="W52" s="60"/>
      <c r="X52" s="14" t="str">
        <f t="shared" si="2"/>
        <v xml:space="preserve"> </v>
      </c>
    </row>
    <row r="53" spans="1:24" x14ac:dyDescent="0.2">
      <c r="A53" s="36" t="str">
        <f t="shared" si="0"/>
        <v>26id26JD</v>
      </c>
      <c r="B53" s="60"/>
      <c r="C53" s="68"/>
      <c r="D53" s="69"/>
      <c r="E53" s="68"/>
      <c r="F53" s="70"/>
      <c r="G53" s="60"/>
      <c r="H53" s="9"/>
      <c r="I53" s="9"/>
      <c r="J53" s="9"/>
      <c r="K53" s="69"/>
      <c r="L53" s="73"/>
      <c r="M53" s="60"/>
      <c r="N53" s="1" t="s">
        <v>82</v>
      </c>
      <c r="O53" s="1" t="str">
        <f xml:space="preserve"> 'Step 2 Lab Information'!D8</f>
        <v>JD</v>
      </c>
      <c r="Q53" s="60"/>
      <c r="R53" s="60"/>
      <c r="S53" s="60"/>
      <c r="T53" s="14" t="str">
        <f t="shared" si="1"/>
        <v xml:space="preserve"> </v>
      </c>
      <c r="U53" s="14"/>
      <c r="V53" s="60"/>
      <c r="W53" s="60"/>
      <c r="X53" s="14" t="str">
        <f t="shared" si="2"/>
        <v xml:space="preserve"> </v>
      </c>
    </row>
    <row r="54" spans="1:24" x14ac:dyDescent="0.2">
      <c r="A54" s="36" t="str">
        <f t="shared" si="0"/>
        <v>27id27JD</v>
      </c>
      <c r="B54" s="60"/>
      <c r="C54" s="68"/>
      <c r="D54" s="69"/>
      <c r="E54" s="68"/>
      <c r="F54" s="70"/>
      <c r="G54" s="60"/>
      <c r="H54" s="9"/>
      <c r="I54" s="9"/>
      <c r="J54" s="9"/>
      <c r="K54" s="69"/>
      <c r="L54" s="73"/>
      <c r="M54" s="60"/>
      <c r="N54" s="1" t="s">
        <v>83</v>
      </c>
      <c r="O54" s="1" t="str">
        <f xml:space="preserve"> 'Step 2 Lab Information'!D8</f>
        <v>JD</v>
      </c>
      <c r="Q54" s="60"/>
      <c r="R54" s="60"/>
      <c r="S54" s="60"/>
      <c r="T54" s="14" t="str">
        <f t="shared" si="1"/>
        <v xml:space="preserve"> </v>
      </c>
      <c r="U54" s="14"/>
      <c r="V54" s="60"/>
      <c r="W54" s="60"/>
      <c r="X54" s="14" t="str">
        <f t="shared" si="2"/>
        <v xml:space="preserve"> </v>
      </c>
    </row>
    <row r="55" spans="1:24" x14ac:dyDescent="0.2">
      <c r="A55" s="36" t="str">
        <f t="shared" si="0"/>
        <v>28id28JD</v>
      </c>
      <c r="B55" s="60"/>
      <c r="C55" s="68"/>
      <c r="D55" s="69"/>
      <c r="E55" s="68"/>
      <c r="F55" s="70"/>
      <c r="G55" s="60"/>
      <c r="H55" s="9"/>
      <c r="I55" s="9"/>
      <c r="J55" s="9"/>
      <c r="K55" s="69"/>
      <c r="L55" s="73"/>
      <c r="M55" s="60"/>
      <c r="N55" s="1" t="s">
        <v>84</v>
      </c>
      <c r="O55" s="1" t="str">
        <f xml:space="preserve"> 'Step 2 Lab Information'!D8</f>
        <v>JD</v>
      </c>
      <c r="Q55" s="60"/>
      <c r="R55" s="60"/>
      <c r="S55" s="60"/>
      <c r="T55" s="14" t="str">
        <f t="shared" si="1"/>
        <v xml:space="preserve"> </v>
      </c>
      <c r="U55" s="14"/>
      <c r="V55" s="60"/>
      <c r="W55" s="60"/>
      <c r="X55" s="14" t="str">
        <f t="shared" si="2"/>
        <v xml:space="preserve"> </v>
      </c>
    </row>
    <row r="56" spans="1:24" x14ac:dyDescent="0.2">
      <c r="A56" s="36" t="str">
        <f t="shared" si="0"/>
        <v>29id29JD</v>
      </c>
      <c r="B56" s="60"/>
      <c r="C56" s="68"/>
      <c r="D56" s="69"/>
      <c r="E56" s="68"/>
      <c r="F56" s="70"/>
      <c r="G56" s="60"/>
      <c r="H56" s="9"/>
      <c r="I56" s="9"/>
      <c r="J56" s="9"/>
      <c r="K56" s="69"/>
      <c r="L56" s="73"/>
      <c r="M56" s="60"/>
      <c r="N56" s="1" t="s">
        <v>85</v>
      </c>
      <c r="O56" s="1" t="str">
        <f xml:space="preserve"> 'Step 2 Lab Information'!D8</f>
        <v>JD</v>
      </c>
      <c r="Q56" s="60"/>
      <c r="R56" s="60"/>
      <c r="S56" s="60"/>
      <c r="T56" s="14" t="str">
        <f t="shared" si="1"/>
        <v xml:space="preserve"> </v>
      </c>
      <c r="U56" s="14"/>
      <c r="V56" s="60"/>
      <c r="W56" s="60"/>
      <c r="X56" s="14" t="str">
        <f t="shared" si="2"/>
        <v xml:space="preserve"> </v>
      </c>
    </row>
    <row r="57" spans="1:24" x14ac:dyDescent="0.2">
      <c r="A57" s="36" t="str">
        <f t="shared" si="0"/>
        <v>30id30JD</v>
      </c>
      <c r="B57" s="60"/>
      <c r="C57" s="68"/>
      <c r="D57" s="69"/>
      <c r="E57" s="68"/>
      <c r="F57" s="70"/>
      <c r="G57" s="60"/>
      <c r="H57" s="9"/>
      <c r="I57" s="9"/>
      <c r="J57" s="9"/>
      <c r="K57" s="69"/>
      <c r="L57" s="73"/>
      <c r="M57" s="60"/>
      <c r="N57" s="1" t="s">
        <v>86</v>
      </c>
      <c r="O57" s="1" t="str">
        <f xml:space="preserve"> 'Step 2 Lab Information'!D8</f>
        <v>JD</v>
      </c>
      <c r="Q57" s="60"/>
      <c r="R57" s="60"/>
      <c r="S57" s="60"/>
      <c r="T57" s="14" t="str">
        <f t="shared" si="1"/>
        <v xml:space="preserve"> </v>
      </c>
      <c r="U57" s="14"/>
      <c r="V57" s="60"/>
      <c r="W57" s="60"/>
      <c r="X57" s="14" t="str">
        <f t="shared" si="2"/>
        <v xml:space="preserve"> </v>
      </c>
    </row>
    <row r="58" spans="1:24" x14ac:dyDescent="0.2">
      <c r="A58" s="36" t="str">
        <f t="shared" si="0"/>
        <v>31id31JD</v>
      </c>
      <c r="B58" s="60"/>
      <c r="C58" s="68"/>
      <c r="D58" s="69"/>
      <c r="E58" s="68"/>
      <c r="F58" s="70"/>
      <c r="G58" s="60"/>
      <c r="H58" s="9"/>
      <c r="I58" s="9"/>
      <c r="J58" s="9"/>
      <c r="K58" s="69"/>
      <c r="L58" s="73"/>
      <c r="M58" s="60"/>
      <c r="N58" s="1" t="s">
        <v>87</v>
      </c>
      <c r="O58" s="1" t="str">
        <f xml:space="preserve"> 'Step 2 Lab Information'!D8</f>
        <v>JD</v>
      </c>
      <c r="Q58" s="60"/>
      <c r="R58" s="60"/>
      <c r="S58" s="60"/>
      <c r="T58" s="14" t="str">
        <f t="shared" si="1"/>
        <v xml:space="preserve"> </v>
      </c>
      <c r="U58" s="14"/>
      <c r="V58" s="60"/>
      <c r="W58" s="60"/>
      <c r="X58" s="14" t="str">
        <f t="shared" si="2"/>
        <v xml:space="preserve"> </v>
      </c>
    </row>
    <row r="59" spans="1:24" x14ac:dyDescent="0.2">
      <c r="A59" s="36" t="str">
        <f t="shared" si="0"/>
        <v>32id32JD</v>
      </c>
      <c r="B59" s="60"/>
      <c r="C59" s="68"/>
      <c r="D59" s="69"/>
      <c r="E59" s="68"/>
      <c r="F59" s="70"/>
      <c r="G59" s="60"/>
      <c r="H59" s="9"/>
      <c r="I59" s="9"/>
      <c r="J59" s="9"/>
      <c r="K59" s="69"/>
      <c r="L59" s="73"/>
      <c r="M59" s="60"/>
      <c r="N59" s="1" t="s">
        <v>88</v>
      </c>
      <c r="O59" s="1" t="str">
        <f xml:space="preserve"> 'Step 2 Lab Information'!D8</f>
        <v>JD</v>
      </c>
      <c r="Q59" s="60"/>
      <c r="R59" s="60"/>
      <c r="S59" s="60"/>
      <c r="T59" s="14" t="str">
        <f t="shared" si="1"/>
        <v xml:space="preserve"> </v>
      </c>
      <c r="U59" s="14"/>
      <c r="V59" s="60"/>
      <c r="W59" s="60"/>
      <c r="X59" s="14" t="str">
        <f t="shared" si="2"/>
        <v xml:space="preserve"> </v>
      </c>
    </row>
    <row r="60" spans="1:24" x14ac:dyDescent="0.2">
      <c r="A60" s="36" t="str">
        <f t="shared" si="0"/>
        <v>33id33JD</v>
      </c>
      <c r="B60" s="60"/>
      <c r="C60" s="68"/>
      <c r="D60" s="69"/>
      <c r="E60" s="68"/>
      <c r="F60" s="70"/>
      <c r="G60" s="60"/>
      <c r="H60" s="9"/>
      <c r="I60" s="9"/>
      <c r="J60" s="9"/>
      <c r="K60" s="69"/>
      <c r="L60" s="73"/>
      <c r="M60" s="60"/>
      <c r="N60" s="1" t="s">
        <v>89</v>
      </c>
      <c r="O60" s="1" t="str">
        <f xml:space="preserve"> 'Step 2 Lab Information'!D8</f>
        <v>JD</v>
      </c>
      <c r="Q60" s="60"/>
      <c r="R60" s="60"/>
      <c r="S60" s="60"/>
      <c r="T60" s="14" t="str">
        <f t="shared" si="1"/>
        <v xml:space="preserve"> </v>
      </c>
      <c r="U60" s="14"/>
      <c r="V60" s="60"/>
      <c r="W60" s="60"/>
      <c r="X60" s="14" t="str">
        <f t="shared" si="2"/>
        <v xml:space="preserve"> </v>
      </c>
    </row>
    <row r="61" spans="1:24" x14ac:dyDescent="0.2">
      <c r="A61" s="36" t="str">
        <f t="shared" si="0"/>
        <v>34id34JD</v>
      </c>
      <c r="B61" s="60"/>
      <c r="C61" s="68"/>
      <c r="D61" s="69"/>
      <c r="E61" s="68"/>
      <c r="F61" s="70"/>
      <c r="G61" s="60"/>
      <c r="H61" s="9"/>
      <c r="I61" s="9"/>
      <c r="J61" s="9"/>
      <c r="K61" s="69"/>
      <c r="L61" s="73"/>
      <c r="M61" s="60"/>
      <c r="N61" s="1" t="s">
        <v>90</v>
      </c>
      <c r="O61" s="1" t="str">
        <f xml:space="preserve"> 'Step 2 Lab Information'!D8</f>
        <v>JD</v>
      </c>
      <c r="Q61" s="60"/>
      <c r="R61" s="60"/>
      <c r="S61" s="60"/>
      <c r="T61" s="14" t="str">
        <f t="shared" si="1"/>
        <v xml:space="preserve"> </v>
      </c>
      <c r="U61" s="14"/>
      <c r="V61" s="60"/>
      <c r="W61" s="60"/>
      <c r="X61" s="14" t="str">
        <f t="shared" si="2"/>
        <v xml:space="preserve"> </v>
      </c>
    </row>
    <row r="62" spans="1:24" x14ac:dyDescent="0.2">
      <c r="A62" s="36" t="str">
        <f t="shared" si="0"/>
        <v>35id35JD</v>
      </c>
      <c r="B62" s="60"/>
      <c r="C62" s="68"/>
      <c r="D62" s="69"/>
      <c r="E62" s="68"/>
      <c r="F62" s="70"/>
      <c r="G62" s="60"/>
      <c r="H62" s="9"/>
      <c r="I62" s="9"/>
      <c r="J62" s="9"/>
      <c r="K62" s="69"/>
      <c r="L62" s="73"/>
      <c r="M62" s="60"/>
      <c r="N62" s="1" t="s">
        <v>91</v>
      </c>
      <c r="O62" s="1" t="str">
        <f xml:space="preserve"> 'Step 2 Lab Information'!D8</f>
        <v>JD</v>
      </c>
      <c r="Q62" s="60"/>
      <c r="R62" s="60"/>
      <c r="S62" s="60"/>
      <c r="T62" s="14" t="str">
        <f t="shared" si="1"/>
        <v xml:space="preserve"> </v>
      </c>
      <c r="U62" s="14"/>
      <c r="V62" s="60"/>
      <c r="W62" s="60"/>
      <c r="X62" s="14" t="str">
        <f t="shared" si="2"/>
        <v xml:space="preserve"> </v>
      </c>
    </row>
    <row r="63" spans="1:24" x14ac:dyDescent="0.2">
      <c r="A63" s="36" t="str">
        <f t="shared" si="0"/>
        <v>36id36JD</v>
      </c>
      <c r="B63" s="60"/>
      <c r="C63" s="68"/>
      <c r="D63" s="69"/>
      <c r="E63" s="68"/>
      <c r="F63" s="70"/>
      <c r="G63" s="60"/>
      <c r="H63" s="9"/>
      <c r="I63" s="9"/>
      <c r="J63" s="9"/>
      <c r="K63" s="69"/>
      <c r="L63" s="73"/>
      <c r="M63" s="60"/>
      <c r="N63" s="1" t="s">
        <v>92</v>
      </c>
      <c r="O63" s="1" t="str">
        <f xml:space="preserve"> 'Step 2 Lab Information'!D8</f>
        <v>JD</v>
      </c>
      <c r="Q63" s="60"/>
      <c r="R63" s="60"/>
      <c r="S63" s="60"/>
      <c r="T63" s="14" t="str">
        <f t="shared" si="1"/>
        <v xml:space="preserve"> </v>
      </c>
      <c r="U63" s="14"/>
      <c r="V63" s="60"/>
      <c r="W63" s="60"/>
      <c r="X63" s="14" t="str">
        <f t="shared" si="2"/>
        <v xml:space="preserve"> </v>
      </c>
    </row>
    <row r="64" spans="1:24" x14ac:dyDescent="0.2">
      <c r="A64" s="36" t="str">
        <f t="shared" si="0"/>
        <v>37id37JD</v>
      </c>
      <c r="B64" s="60"/>
      <c r="C64" s="68"/>
      <c r="D64" s="69"/>
      <c r="E64" s="68"/>
      <c r="F64" s="70"/>
      <c r="G64" s="60"/>
      <c r="H64" s="9"/>
      <c r="I64" s="9"/>
      <c r="J64" s="9"/>
      <c r="K64" s="69"/>
      <c r="L64" s="73"/>
      <c r="M64" s="60"/>
      <c r="N64" s="1" t="s">
        <v>93</v>
      </c>
      <c r="O64" s="1" t="str">
        <f xml:space="preserve"> 'Step 2 Lab Information'!D8</f>
        <v>JD</v>
      </c>
      <c r="Q64" s="60"/>
      <c r="R64" s="60"/>
      <c r="S64" s="60"/>
      <c r="T64" s="14" t="str">
        <f t="shared" si="1"/>
        <v xml:space="preserve"> </v>
      </c>
      <c r="U64" s="14"/>
      <c r="V64" s="60"/>
      <c r="W64" s="60"/>
      <c r="X64" s="14" t="str">
        <f t="shared" si="2"/>
        <v xml:space="preserve"> </v>
      </c>
    </row>
    <row r="65" spans="1:24" x14ac:dyDescent="0.2">
      <c r="A65" s="36" t="str">
        <f t="shared" si="0"/>
        <v>38id38JD</v>
      </c>
      <c r="B65" s="60"/>
      <c r="C65" s="68"/>
      <c r="D65" s="69"/>
      <c r="E65" s="68"/>
      <c r="F65" s="70"/>
      <c r="G65" s="60"/>
      <c r="H65" s="9"/>
      <c r="I65" s="9"/>
      <c r="J65" s="9"/>
      <c r="K65" s="69"/>
      <c r="L65" s="73"/>
      <c r="M65" s="60"/>
      <c r="N65" s="1" t="s">
        <v>94</v>
      </c>
      <c r="O65" s="1" t="str">
        <f xml:space="preserve"> 'Step 2 Lab Information'!D8</f>
        <v>JD</v>
      </c>
      <c r="Q65" s="60"/>
      <c r="R65" s="60"/>
      <c r="S65" s="60"/>
      <c r="T65" s="14" t="str">
        <f t="shared" si="1"/>
        <v xml:space="preserve"> </v>
      </c>
      <c r="U65" s="14"/>
      <c r="V65" s="60"/>
      <c r="W65" s="60"/>
      <c r="X65" s="14" t="str">
        <f t="shared" si="2"/>
        <v xml:space="preserve"> </v>
      </c>
    </row>
    <row r="66" spans="1:24" x14ac:dyDescent="0.2">
      <c r="A66" s="36" t="str">
        <f t="shared" si="0"/>
        <v>39id39JD</v>
      </c>
      <c r="B66" s="60"/>
      <c r="C66" s="68"/>
      <c r="D66" s="69"/>
      <c r="E66" s="68"/>
      <c r="F66" s="70"/>
      <c r="G66" s="60"/>
      <c r="H66" s="9"/>
      <c r="I66" s="9"/>
      <c r="J66" s="9"/>
      <c r="K66" s="69"/>
      <c r="L66" s="73"/>
      <c r="M66" s="60"/>
      <c r="N66" s="1" t="s">
        <v>95</v>
      </c>
      <c r="O66" s="1" t="str">
        <f xml:space="preserve"> 'Step 2 Lab Information'!D8</f>
        <v>JD</v>
      </c>
      <c r="Q66" s="60"/>
      <c r="R66" s="60"/>
      <c r="S66" s="60"/>
      <c r="T66" s="14" t="str">
        <f t="shared" si="1"/>
        <v xml:space="preserve"> </v>
      </c>
      <c r="U66" s="14"/>
      <c r="V66" s="60"/>
      <c r="W66" s="60"/>
      <c r="X66" s="14" t="str">
        <f t="shared" si="2"/>
        <v xml:space="preserve"> </v>
      </c>
    </row>
    <row r="67" spans="1:24" x14ac:dyDescent="0.2">
      <c r="A67" s="36" t="str">
        <f t="shared" si="0"/>
        <v>40id40JD</v>
      </c>
      <c r="B67" s="60"/>
      <c r="C67" s="68"/>
      <c r="D67" s="69"/>
      <c r="E67" s="68"/>
      <c r="F67" s="70"/>
      <c r="G67" s="60"/>
      <c r="H67" s="9"/>
      <c r="I67" s="9"/>
      <c r="J67" s="9"/>
      <c r="K67" s="69"/>
      <c r="L67" s="73"/>
      <c r="M67" s="60"/>
      <c r="N67" s="1" t="s">
        <v>96</v>
      </c>
      <c r="O67" s="1" t="str">
        <f xml:space="preserve"> 'Step 2 Lab Information'!D8</f>
        <v>JD</v>
      </c>
      <c r="Q67" s="60"/>
      <c r="R67" s="60"/>
      <c r="S67" s="60"/>
      <c r="T67" s="14" t="str">
        <f t="shared" si="1"/>
        <v xml:space="preserve"> </v>
      </c>
      <c r="U67" s="14"/>
      <c r="V67" s="60"/>
      <c r="W67" s="60"/>
      <c r="X67" s="14" t="str">
        <f t="shared" si="2"/>
        <v xml:space="preserve"> </v>
      </c>
    </row>
    <row r="68" spans="1:24" x14ac:dyDescent="0.2">
      <c r="A68" s="36" t="str">
        <f t="shared" si="0"/>
        <v>41id41JD</v>
      </c>
      <c r="B68" s="60"/>
      <c r="C68" s="68"/>
      <c r="D68" s="69"/>
      <c r="E68" s="68"/>
      <c r="F68" s="70"/>
      <c r="G68" s="60"/>
      <c r="H68" s="9"/>
      <c r="I68" s="9"/>
      <c r="J68" s="9"/>
      <c r="K68" s="69"/>
      <c r="L68" s="73"/>
      <c r="M68" s="60"/>
      <c r="N68" s="1" t="s">
        <v>97</v>
      </c>
      <c r="O68" s="1" t="str">
        <f xml:space="preserve"> 'Step 2 Lab Information'!D8</f>
        <v>JD</v>
      </c>
      <c r="Q68" s="60"/>
      <c r="R68" s="60"/>
      <c r="S68" s="60"/>
      <c r="T68" s="14" t="str">
        <f t="shared" si="1"/>
        <v xml:space="preserve"> </v>
      </c>
      <c r="U68" s="14"/>
      <c r="V68" s="60"/>
      <c r="W68" s="60"/>
      <c r="X68" s="14" t="str">
        <f t="shared" si="2"/>
        <v xml:space="preserve"> </v>
      </c>
    </row>
    <row r="69" spans="1:24" x14ac:dyDescent="0.2">
      <c r="A69" s="36" t="str">
        <f t="shared" si="0"/>
        <v>42id42JD</v>
      </c>
      <c r="B69" s="60"/>
      <c r="C69" s="68"/>
      <c r="D69" s="69"/>
      <c r="E69" s="68"/>
      <c r="F69" s="70"/>
      <c r="G69" s="60"/>
      <c r="H69" s="9"/>
      <c r="I69" s="9"/>
      <c r="J69" s="9"/>
      <c r="K69" s="69"/>
      <c r="L69" s="73"/>
      <c r="M69" s="60"/>
      <c r="N69" s="1" t="s">
        <v>98</v>
      </c>
      <c r="O69" s="1" t="str">
        <f xml:space="preserve"> 'Step 2 Lab Information'!D8</f>
        <v>JD</v>
      </c>
      <c r="Q69" s="60"/>
      <c r="R69" s="60"/>
      <c r="S69" s="60"/>
      <c r="T69" s="14" t="str">
        <f t="shared" si="1"/>
        <v xml:space="preserve"> </v>
      </c>
      <c r="U69" s="14"/>
      <c r="V69" s="60"/>
      <c r="W69" s="60"/>
      <c r="X69" s="14" t="str">
        <f t="shared" si="2"/>
        <v xml:space="preserve"> </v>
      </c>
    </row>
    <row r="70" spans="1:24" x14ac:dyDescent="0.2">
      <c r="A70" s="36" t="str">
        <f t="shared" si="0"/>
        <v>43id43JD</v>
      </c>
      <c r="B70" s="60"/>
      <c r="C70" s="68"/>
      <c r="D70" s="69"/>
      <c r="E70" s="68"/>
      <c r="F70" s="70"/>
      <c r="G70" s="60"/>
      <c r="H70" s="9"/>
      <c r="I70" s="9"/>
      <c r="J70" s="9"/>
      <c r="K70" s="69"/>
      <c r="L70" s="73"/>
      <c r="M70" s="60"/>
      <c r="N70" s="1" t="s">
        <v>99</v>
      </c>
      <c r="O70" s="1" t="str">
        <f xml:space="preserve"> 'Step 2 Lab Information'!D8</f>
        <v>JD</v>
      </c>
      <c r="Q70" s="60"/>
      <c r="R70" s="60"/>
      <c r="S70" s="60"/>
      <c r="T70" s="14" t="str">
        <f t="shared" si="1"/>
        <v xml:space="preserve"> </v>
      </c>
      <c r="U70" s="14"/>
      <c r="V70" s="60"/>
      <c r="W70" s="60"/>
      <c r="X70" s="14" t="str">
        <f t="shared" si="2"/>
        <v xml:space="preserve"> </v>
      </c>
    </row>
    <row r="71" spans="1:24" x14ac:dyDescent="0.2">
      <c r="A71" s="36" t="str">
        <f t="shared" si="0"/>
        <v>44id44JD</v>
      </c>
      <c r="B71" s="60"/>
      <c r="C71" s="68"/>
      <c r="D71" s="69"/>
      <c r="E71" s="68"/>
      <c r="F71" s="70"/>
      <c r="G71" s="60"/>
      <c r="H71" s="9"/>
      <c r="I71" s="9"/>
      <c r="J71" s="9"/>
      <c r="K71" s="69"/>
      <c r="L71" s="73"/>
      <c r="M71" s="60"/>
      <c r="N71" s="1" t="s">
        <v>100</v>
      </c>
      <c r="O71" s="1" t="str">
        <f xml:space="preserve"> 'Step 2 Lab Information'!D8</f>
        <v>JD</v>
      </c>
      <c r="Q71" s="60"/>
      <c r="R71" s="60"/>
      <c r="S71" s="60"/>
      <c r="T71" s="14" t="str">
        <f t="shared" si="1"/>
        <v xml:space="preserve"> </v>
      </c>
      <c r="U71" s="14"/>
      <c r="V71" s="60"/>
      <c r="W71" s="60"/>
      <c r="X71" s="14" t="str">
        <f t="shared" si="2"/>
        <v xml:space="preserve"> </v>
      </c>
    </row>
    <row r="72" spans="1:24" x14ac:dyDescent="0.2">
      <c r="A72" s="36" t="str">
        <f t="shared" si="0"/>
        <v>45id45JD</v>
      </c>
      <c r="B72" s="60"/>
      <c r="C72" s="68"/>
      <c r="D72" s="69"/>
      <c r="E72" s="68"/>
      <c r="F72" s="70"/>
      <c r="G72" s="60"/>
      <c r="H72" s="9"/>
      <c r="I72" s="9"/>
      <c r="J72" s="9"/>
      <c r="K72" s="69"/>
      <c r="L72" s="73"/>
      <c r="M72" s="60"/>
      <c r="N72" s="1" t="s">
        <v>101</v>
      </c>
      <c r="O72" s="1" t="str">
        <f xml:space="preserve"> 'Step 2 Lab Information'!D8</f>
        <v>JD</v>
      </c>
      <c r="Q72" s="60"/>
      <c r="R72" s="60"/>
      <c r="S72" s="60"/>
      <c r="T72" s="14" t="str">
        <f t="shared" si="1"/>
        <v xml:space="preserve"> </v>
      </c>
      <c r="U72" s="14"/>
      <c r="V72" s="60"/>
      <c r="W72" s="60"/>
      <c r="X72" s="14" t="str">
        <f t="shared" si="2"/>
        <v xml:space="preserve"> </v>
      </c>
    </row>
    <row r="73" spans="1:24" x14ac:dyDescent="0.2">
      <c r="A73" s="36" t="str">
        <f t="shared" si="0"/>
        <v>46id46JD</v>
      </c>
      <c r="B73" s="60"/>
      <c r="C73" s="68"/>
      <c r="D73" s="69"/>
      <c r="E73" s="68"/>
      <c r="F73" s="70"/>
      <c r="G73" s="60"/>
      <c r="H73" s="9"/>
      <c r="I73" s="9"/>
      <c r="J73" s="9"/>
      <c r="K73" s="69"/>
      <c r="L73" s="73"/>
      <c r="M73" s="60"/>
      <c r="N73" s="1" t="s">
        <v>102</v>
      </c>
      <c r="O73" s="1" t="str">
        <f xml:space="preserve"> 'Step 2 Lab Information'!D8</f>
        <v>JD</v>
      </c>
      <c r="Q73" s="60"/>
      <c r="R73" s="60"/>
      <c r="S73" s="60"/>
      <c r="T73" s="14" t="str">
        <f t="shared" si="1"/>
        <v xml:space="preserve"> </v>
      </c>
      <c r="U73" s="14"/>
      <c r="V73" s="60"/>
      <c r="W73" s="60"/>
      <c r="X73" s="14" t="str">
        <f t="shared" si="2"/>
        <v xml:space="preserve"> </v>
      </c>
    </row>
    <row r="74" spans="1:24" x14ac:dyDescent="0.2">
      <c r="A74" s="36" t="str">
        <f t="shared" si="0"/>
        <v>47id47JD</v>
      </c>
      <c r="B74" s="60"/>
      <c r="C74" s="68"/>
      <c r="D74" s="69"/>
      <c r="E74" s="68"/>
      <c r="F74" s="70"/>
      <c r="G74" s="60"/>
      <c r="H74" s="9"/>
      <c r="I74" s="9"/>
      <c r="J74" s="9"/>
      <c r="K74" s="69"/>
      <c r="L74" s="73"/>
      <c r="M74" s="60"/>
      <c r="N74" s="1" t="s">
        <v>103</v>
      </c>
      <c r="O74" s="1" t="str">
        <f xml:space="preserve"> 'Step 2 Lab Information'!D8</f>
        <v>JD</v>
      </c>
      <c r="Q74" s="60"/>
      <c r="R74" s="60"/>
      <c r="S74" s="60"/>
      <c r="T74" s="14" t="str">
        <f t="shared" si="1"/>
        <v xml:space="preserve"> </v>
      </c>
      <c r="U74" s="14"/>
      <c r="V74" s="60"/>
      <c r="W74" s="60"/>
      <c r="X74" s="14" t="str">
        <f t="shared" si="2"/>
        <v xml:space="preserve"> </v>
      </c>
    </row>
    <row r="75" spans="1:24" x14ac:dyDescent="0.2">
      <c r="A75" s="36" t="str">
        <f t="shared" si="0"/>
        <v>48id48JD</v>
      </c>
      <c r="B75" s="60"/>
      <c r="C75" s="68"/>
      <c r="D75" s="69"/>
      <c r="E75" s="68"/>
      <c r="F75" s="70"/>
      <c r="G75" s="60"/>
      <c r="H75" s="9"/>
      <c r="I75" s="9"/>
      <c r="J75" s="9"/>
      <c r="K75" s="69"/>
      <c r="L75" s="73"/>
      <c r="M75" s="60"/>
      <c r="N75" s="1" t="s">
        <v>104</v>
      </c>
      <c r="O75" s="1" t="str">
        <f xml:space="preserve"> 'Step 2 Lab Information'!D8</f>
        <v>JD</v>
      </c>
      <c r="Q75" s="60"/>
      <c r="R75" s="60"/>
      <c r="S75" s="60"/>
      <c r="T75" s="14" t="str">
        <f t="shared" si="1"/>
        <v xml:space="preserve"> </v>
      </c>
      <c r="U75" s="14"/>
      <c r="V75" s="60"/>
      <c r="W75" s="60"/>
      <c r="X75" s="14" t="str">
        <f t="shared" si="2"/>
        <v xml:space="preserve"> </v>
      </c>
    </row>
    <row r="76" spans="1:24" x14ac:dyDescent="0.2">
      <c r="A76" s="36" t="str">
        <f t="shared" si="0"/>
        <v>49id49JD</v>
      </c>
      <c r="B76" s="60"/>
      <c r="C76" s="68"/>
      <c r="D76" s="69"/>
      <c r="E76" s="68"/>
      <c r="F76" s="70"/>
      <c r="G76" s="60"/>
      <c r="H76" s="9"/>
      <c r="I76" s="9"/>
      <c r="J76" s="9"/>
      <c r="K76" s="69"/>
      <c r="L76" s="73"/>
      <c r="M76" s="60"/>
      <c r="N76" s="1" t="s">
        <v>105</v>
      </c>
      <c r="O76" s="1" t="str">
        <f xml:space="preserve"> 'Step 2 Lab Information'!D8</f>
        <v>JD</v>
      </c>
      <c r="Q76" s="60"/>
      <c r="R76" s="60"/>
      <c r="S76" s="60"/>
      <c r="T76" s="14" t="str">
        <f t="shared" si="1"/>
        <v xml:space="preserve"> </v>
      </c>
      <c r="U76" s="14"/>
      <c r="V76" s="60"/>
      <c r="W76" s="60"/>
      <c r="X76" s="14" t="str">
        <f t="shared" si="2"/>
        <v xml:space="preserve"> </v>
      </c>
    </row>
    <row r="77" spans="1:24" x14ac:dyDescent="0.2">
      <c r="A77" s="36" t="str">
        <f t="shared" si="0"/>
        <v>50id50JD</v>
      </c>
      <c r="B77" s="60"/>
      <c r="C77" s="68"/>
      <c r="D77" s="69"/>
      <c r="E77" s="68"/>
      <c r="F77" s="70"/>
      <c r="G77" s="60"/>
      <c r="H77" s="9"/>
      <c r="I77" s="9"/>
      <c r="J77" s="9"/>
      <c r="K77" s="69"/>
      <c r="L77" s="73"/>
      <c r="M77" s="60"/>
      <c r="N77" s="1" t="s">
        <v>106</v>
      </c>
      <c r="O77" s="1" t="str">
        <f xml:space="preserve"> 'Step 2 Lab Information'!D8</f>
        <v>JD</v>
      </c>
      <c r="Q77" s="60"/>
      <c r="R77" s="60"/>
      <c r="S77" s="60"/>
      <c r="T77" s="14" t="str">
        <f t="shared" si="1"/>
        <v xml:space="preserve"> </v>
      </c>
      <c r="U77" s="14"/>
      <c r="V77" s="60"/>
      <c r="W77" s="60"/>
      <c r="X77" s="14" t="str">
        <f t="shared" si="2"/>
        <v xml:space="preserve"> </v>
      </c>
    </row>
    <row r="78" spans="1:24" x14ac:dyDescent="0.2">
      <c r="A78" s="36" t="str">
        <f t="shared" si="0"/>
        <v>51id51JD</v>
      </c>
      <c r="B78" s="60"/>
      <c r="C78" s="68"/>
      <c r="D78" s="69"/>
      <c r="E78" s="68"/>
      <c r="F78" s="70"/>
      <c r="G78" s="60"/>
      <c r="H78" s="9"/>
      <c r="I78" s="9"/>
      <c r="J78" s="9"/>
      <c r="K78" s="69"/>
      <c r="L78" s="73"/>
      <c r="M78" s="60"/>
      <c r="N78" s="1" t="s">
        <v>107</v>
      </c>
      <c r="O78" s="1" t="str">
        <f xml:space="preserve"> 'Step 2 Lab Information'!D8</f>
        <v>JD</v>
      </c>
      <c r="Q78" s="60"/>
      <c r="R78" s="60"/>
      <c r="S78" s="60"/>
      <c r="T78" s="14" t="str">
        <f t="shared" si="1"/>
        <v xml:space="preserve"> </v>
      </c>
      <c r="U78" s="14"/>
      <c r="V78" s="60"/>
      <c r="W78" s="60"/>
      <c r="X78" s="14" t="str">
        <f t="shared" si="2"/>
        <v xml:space="preserve"> </v>
      </c>
    </row>
    <row r="79" spans="1:24" x14ac:dyDescent="0.2">
      <c r="A79" s="36" t="str">
        <f t="shared" si="0"/>
        <v>52id52JD</v>
      </c>
      <c r="B79" s="60"/>
      <c r="C79" s="68"/>
      <c r="D79" s="69"/>
      <c r="E79" s="68"/>
      <c r="F79" s="70"/>
      <c r="G79" s="60"/>
      <c r="H79" s="9"/>
      <c r="I79" s="9"/>
      <c r="J79" s="9"/>
      <c r="K79" s="69"/>
      <c r="L79" s="73"/>
      <c r="M79" s="60"/>
      <c r="N79" s="1" t="s">
        <v>108</v>
      </c>
      <c r="O79" s="1" t="str">
        <f xml:space="preserve"> 'Step 2 Lab Information'!D8</f>
        <v>JD</v>
      </c>
      <c r="Q79" s="60"/>
      <c r="R79" s="60"/>
      <c r="S79" s="60"/>
      <c r="T79" s="14" t="str">
        <f t="shared" si="1"/>
        <v xml:space="preserve"> </v>
      </c>
      <c r="U79" s="14"/>
      <c r="V79" s="60"/>
      <c r="W79" s="60"/>
      <c r="X79" s="14" t="str">
        <f t="shared" si="2"/>
        <v xml:space="preserve"> </v>
      </c>
    </row>
    <row r="80" spans="1:24" x14ac:dyDescent="0.2">
      <c r="A80" s="36" t="str">
        <f t="shared" si="0"/>
        <v>53id53JD</v>
      </c>
      <c r="B80" s="60"/>
      <c r="C80" s="68"/>
      <c r="D80" s="69"/>
      <c r="E80" s="68"/>
      <c r="F80" s="70"/>
      <c r="G80" s="60"/>
      <c r="H80" s="9"/>
      <c r="I80" s="9"/>
      <c r="J80" s="9"/>
      <c r="K80" s="69"/>
      <c r="L80" s="73"/>
      <c r="M80" s="60"/>
      <c r="N80" s="1" t="s">
        <v>109</v>
      </c>
      <c r="O80" s="1" t="str">
        <f xml:space="preserve"> 'Step 2 Lab Information'!D8</f>
        <v>JD</v>
      </c>
      <c r="Q80" s="60"/>
      <c r="R80" s="60"/>
      <c r="S80" s="60"/>
      <c r="T80" s="14" t="str">
        <f t="shared" si="1"/>
        <v xml:space="preserve"> </v>
      </c>
      <c r="U80" s="14"/>
      <c r="V80" s="60"/>
      <c r="W80" s="60"/>
      <c r="X80" s="14" t="str">
        <f t="shared" si="2"/>
        <v xml:space="preserve"> </v>
      </c>
    </row>
    <row r="81" spans="1:24" x14ac:dyDescent="0.2">
      <c r="A81" s="36" t="str">
        <f t="shared" si="0"/>
        <v>54id54JD</v>
      </c>
      <c r="B81" s="60"/>
      <c r="C81" s="68"/>
      <c r="D81" s="69"/>
      <c r="E81" s="68"/>
      <c r="F81" s="70"/>
      <c r="G81" s="60"/>
      <c r="H81" s="9"/>
      <c r="I81" s="9"/>
      <c r="J81" s="9"/>
      <c r="K81" s="69"/>
      <c r="L81" s="73"/>
      <c r="M81" s="60"/>
      <c r="N81" s="1" t="s">
        <v>110</v>
      </c>
      <c r="O81" s="1" t="str">
        <f xml:space="preserve"> 'Step 2 Lab Information'!D8</f>
        <v>JD</v>
      </c>
      <c r="Q81" s="60"/>
      <c r="R81" s="60"/>
      <c r="S81" s="60"/>
      <c r="T81" s="14" t="str">
        <f t="shared" si="1"/>
        <v xml:space="preserve"> </v>
      </c>
      <c r="U81" s="14"/>
      <c r="V81" s="60"/>
      <c r="W81" s="60"/>
      <c r="X81" s="14" t="str">
        <f t="shared" si="2"/>
        <v xml:space="preserve"> </v>
      </c>
    </row>
    <row r="82" spans="1:24" x14ac:dyDescent="0.2">
      <c r="A82" s="36" t="str">
        <f t="shared" si="0"/>
        <v>55id55JD</v>
      </c>
      <c r="B82" s="60"/>
      <c r="C82" s="68"/>
      <c r="D82" s="69"/>
      <c r="E82" s="68"/>
      <c r="F82" s="70"/>
      <c r="G82" s="60"/>
      <c r="H82" s="9"/>
      <c r="I82" s="9"/>
      <c r="J82" s="9"/>
      <c r="K82" s="69"/>
      <c r="L82" s="73"/>
      <c r="M82" s="60"/>
      <c r="N82" s="1" t="s">
        <v>111</v>
      </c>
      <c r="O82" s="1" t="str">
        <f xml:space="preserve"> 'Step 2 Lab Information'!D8</f>
        <v>JD</v>
      </c>
      <c r="Q82" s="60"/>
      <c r="R82" s="60"/>
      <c r="S82" s="60"/>
      <c r="T82" s="14" t="str">
        <f t="shared" si="1"/>
        <v xml:space="preserve"> </v>
      </c>
      <c r="U82" s="14"/>
      <c r="V82" s="60"/>
      <c r="W82" s="60"/>
      <c r="X82" s="14" t="str">
        <f t="shared" si="2"/>
        <v xml:space="preserve"> </v>
      </c>
    </row>
    <row r="83" spans="1:24" x14ac:dyDescent="0.2">
      <c r="A83" s="36" t="str">
        <f t="shared" si="0"/>
        <v>56id56JD</v>
      </c>
      <c r="B83" s="60"/>
      <c r="C83" s="68"/>
      <c r="D83" s="69"/>
      <c r="E83" s="68"/>
      <c r="F83" s="70"/>
      <c r="G83" s="60"/>
      <c r="H83" s="9"/>
      <c r="I83" s="9"/>
      <c r="J83" s="9"/>
      <c r="K83" s="69"/>
      <c r="L83" s="73"/>
      <c r="M83" s="60"/>
      <c r="N83" s="1" t="s">
        <v>112</v>
      </c>
      <c r="O83" s="1" t="str">
        <f xml:space="preserve"> 'Step 2 Lab Information'!D8</f>
        <v>JD</v>
      </c>
      <c r="Q83" s="60"/>
      <c r="R83" s="60"/>
      <c r="S83" s="60"/>
      <c r="T83" s="14" t="str">
        <f t="shared" si="1"/>
        <v xml:space="preserve"> </v>
      </c>
      <c r="U83" s="14"/>
      <c r="V83" s="60"/>
      <c r="W83" s="60"/>
      <c r="X83" s="14" t="str">
        <f t="shared" si="2"/>
        <v xml:space="preserve"> </v>
      </c>
    </row>
    <row r="84" spans="1:24" x14ac:dyDescent="0.2">
      <c r="A84" s="36" t="str">
        <f t="shared" si="0"/>
        <v>57id57JD</v>
      </c>
      <c r="B84" s="60"/>
      <c r="C84" s="68"/>
      <c r="D84" s="69"/>
      <c r="E84" s="68"/>
      <c r="F84" s="70"/>
      <c r="G84" s="60"/>
      <c r="H84" s="9"/>
      <c r="I84" s="9"/>
      <c r="J84" s="9"/>
      <c r="K84" s="69"/>
      <c r="L84" s="73"/>
      <c r="M84" s="60"/>
      <c r="N84" s="1" t="s">
        <v>113</v>
      </c>
      <c r="O84" s="1" t="str">
        <f xml:space="preserve"> 'Step 2 Lab Information'!D8</f>
        <v>JD</v>
      </c>
      <c r="Q84" s="60"/>
      <c r="R84" s="60"/>
      <c r="S84" s="60"/>
      <c r="T84" s="14" t="str">
        <f t="shared" si="1"/>
        <v xml:space="preserve"> </v>
      </c>
      <c r="U84" s="14"/>
      <c r="V84" s="60"/>
      <c r="W84" s="60"/>
      <c r="X84" s="14" t="str">
        <f t="shared" si="2"/>
        <v xml:space="preserve"> </v>
      </c>
    </row>
    <row r="85" spans="1:24" x14ac:dyDescent="0.2">
      <c r="A85" s="36" t="str">
        <f t="shared" si="0"/>
        <v>58id58JD</v>
      </c>
      <c r="B85" s="60"/>
      <c r="C85" s="68"/>
      <c r="D85" s="69"/>
      <c r="E85" s="68"/>
      <c r="F85" s="70"/>
      <c r="G85" s="60"/>
      <c r="H85" s="9"/>
      <c r="I85" s="9"/>
      <c r="J85" s="9"/>
      <c r="K85" s="69"/>
      <c r="L85" s="73"/>
      <c r="M85" s="60"/>
      <c r="N85" s="1" t="s">
        <v>114</v>
      </c>
      <c r="O85" s="1" t="str">
        <f xml:space="preserve"> 'Step 2 Lab Information'!D8</f>
        <v>JD</v>
      </c>
      <c r="Q85" s="60"/>
      <c r="R85" s="60"/>
      <c r="S85" s="60"/>
      <c r="T85" s="14" t="str">
        <f t="shared" si="1"/>
        <v xml:space="preserve"> </v>
      </c>
      <c r="U85" s="14"/>
      <c r="V85" s="60"/>
      <c r="W85" s="60"/>
      <c r="X85" s="14" t="str">
        <f t="shared" si="2"/>
        <v xml:space="preserve"> </v>
      </c>
    </row>
    <row r="86" spans="1:24" x14ac:dyDescent="0.2">
      <c r="A86" s="36" t="str">
        <f t="shared" si="0"/>
        <v>59id59JD</v>
      </c>
      <c r="B86" s="60"/>
      <c r="C86" s="68"/>
      <c r="D86" s="69"/>
      <c r="E86" s="68"/>
      <c r="F86" s="70"/>
      <c r="G86" s="60"/>
      <c r="H86" s="9"/>
      <c r="I86" s="9"/>
      <c r="J86" s="9"/>
      <c r="K86" s="69"/>
      <c r="L86" s="73"/>
      <c r="M86" s="60"/>
      <c r="N86" s="1" t="s">
        <v>115</v>
      </c>
      <c r="O86" s="1" t="str">
        <f xml:space="preserve"> 'Step 2 Lab Information'!D8</f>
        <v>JD</v>
      </c>
      <c r="Q86" s="60"/>
      <c r="R86" s="60"/>
      <c r="S86" s="60"/>
      <c r="T86" s="14" t="str">
        <f t="shared" si="1"/>
        <v xml:space="preserve"> </v>
      </c>
      <c r="U86" s="14"/>
      <c r="V86" s="60"/>
      <c r="W86" s="60"/>
      <c r="X86" s="14" t="str">
        <f t="shared" si="2"/>
        <v xml:space="preserve"> </v>
      </c>
    </row>
    <row r="87" spans="1:24" x14ac:dyDescent="0.2">
      <c r="A87" s="36" t="str">
        <f t="shared" si="0"/>
        <v>60id60JD</v>
      </c>
      <c r="B87" s="60"/>
      <c r="C87" s="68"/>
      <c r="D87" s="69"/>
      <c r="E87" s="68"/>
      <c r="F87" s="70"/>
      <c r="G87" s="60"/>
      <c r="H87" s="9"/>
      <c r="I87" s="9"/>
      <c r="J87" s="9"/>
      <c r="K87" s="69"/>
      <c r="L87" s="73"/>
      <c r="M87" s="60"/>
      <c r="N87" s="1" t="s">
        <v>116</v>
      </c>
      <c r="O87" s="1" t="str">
        <f xml:space="preserve"> 'Step 2 Lab Information'!D8</f>
        <v>JD</v>
      </c>
      <c r="Q87" s="60"/>
      <c r="R87" s="60"/>
      <c r="S87" s="60"/>
      <c r="T87" s="14" t="str">
        <f t="shared" si="1"/>
        <v xml:space="preserve"> </v>
      </c>
      <c r="U87" s="14"/>
      <c r="V87" s="60"/>
      <c r="W87" s="60"/>
      <c r="X87" s="14" t="str">
        <f t="shared" si="2"/>
        <v xml:space="preserve"> </v>
      </c>
    </row>
    <row r="88" spans="1:24" x14ac:dyDescent="0.2">
      <c r="A88" s="36" t="str">
        <f t="shared" si="0"/>
        <v>61id61JD</v>
      </c>
      <c r="B88" s="60"/>
      <c r="C88" s="68"/>
      <c r="D88" s="69"/>
      <c r="E88" s="68"/>
      <c r="F88" s="70"/>
      <c r="G88" s="60"/>
      <c r="H88" s="9"/>
      <c r="I88" s="9"/>
      <c r="J88" s="9"/>
      <c r="K88" s="69"/>
      <c r="L88" s="73"/>
      <c r="M88" s="60"/>
      <c r="N88" s="1" t="s">
        <v>117</v>
      </c>
      <c r="O88" s="1" t="str">
        <f xml:space="preserve"> 'Step 2 Lab Information'!D8</f>
        <v>JD</v>
      </c>
      <c r="Q88" s="60"/>
      <c r="R88" s="60"/>
      <c r="S88" s="60"/>
      <c r="T88" s="14" t="str">
        <f t="shared" si="1"/>
        <v xml:space="preserve"> </v>
      </c>
      <c r="U88" s="14"/>
      <c r="V88" s="60"/>
      <c r="W88" s="60"/>
      <c r="X88" s="14" t="str">
        <f t="shared" si="2"/>
        <v xml:space="preserve"> </v>
      </c>
    </row>
    <row r="89" spans="1:24" x14ac:dyDescent="0.2">
      <c r="A89" s="36" t="str">
        <f t="shared" si="0"/>
        <v>62id62JD</v>
      </c>
      <c r="B89" s="60"/>
      <c r="C89" s="68"/>
      <c r="D89" s="69"/>
      <c r="E89" s="68"/>
      <c r="F89" s="70"/>
      <c r="G89" s="60"/>
      <c r="H89" s="9"/>
      <c r="I89" s="9"/>
      <c r="J89" s="9"/>
      <c r="K89" s="69"/>
      <c r="L89" s="73"/>
      <c r="M89" s="60"/>
      <c r="N89" s="1" t="s">
        <v>118</v>
      </c>
      <c r="O89" s="1" t="str">
        <f xml:space="preserve"> 'Step 2 Lab Information'!D8</f>
        <v>JD</v>
      </c>
      <c r="Q89" s="60"/>
      <c r="R89" s="60"/>
      <c r="S89" s="60"/>
      <c r="T89" s="14" t="str">
        <f t="shared" si="1"/>
        <v xml:space="preserve"> </v>
      </c>
      <c r="U89" s="14"/>
      <c r="V89" s="60"/>
      <c r="W89" s="60"/>
      <c r="X89" s="14" t="str">
        <f t="shared" si="2"/>
        <v xml:space="preserve"> </v>
      </c>
    </row>
    <row r="90" spans="1:24" x14ac:dyDescent="0.2">
      <c r="A90" s="36" t="str">
        <f t="shared" si="0"/>
        <v>63id63JD</v>
      </c>
      <c r="B90" s="60"/>
      <c r="C90" s="68"/>
      <c r="D90" s="69"/>
      <c r="E90" s="68"/>
      <c r="F90" s="70"/>
      <c r="G90" s="60"/>
      <c r="H90" s="9"/>
      <c r="I90" s="9"/>
      <c r="J90" s="9"/>
      <c r="K90" s="69"/>
      <c r="L90" s="73"/>
      <c r="M90" s="60"/>
      <c r="N90" s="1" t="s">
        <v>119</v>
      </c>
      <c r="O90" s="1" t="str">
        <f xml:space="preserve"> 'Step 2 Lab Information'!D8</f>
        <v>JD</v>
      </c>
      <c r="Q90" s="60"/>
      <c r="R90" s="60"/>
      <c r="S90" s="60"/>
      <c r="T90" s="14" t="str">
        <f t="shared" si="1"/>
        <v xml:space="preserve"> </v>
      </c>
      <c r="U90" s="14"/>
      <c r="V90" s="60"/>
      <c r="W90" s="60"/>
      <c r="X90" s="14" t="str">
        <f t="shared" si="2"/>
        <v xml:space="preserve"> </v>
      </c>
    </row>
    <row r="91" spans="1:24" x14ac:dyDescent="0.2">
      <c r="A91" s="36" t="str">
        <f t="shared" si="0"/>
        <v>64id64JD</v>
      </c>
      <c r="B91" s="60"/>
      <c r="C91" s="68"/>
      <c r="D91" s="69"/>
      <c r="E91" s="68"/>
      <c r="F91" s="70"/>
      <c r="G91" s="60"/>
      <c r="H91" s="9"/>
      <c r="I91" s="9"/>
      <c r="J91" s="9"/>
      <c r="K91" s="69"/>
      <c r="L91" s="73"/>
      <c r="M91" s="60"/>
      <c r="N91" s="1" t="s">
        <v>120</v>
      </c>
      <c r="O91" s="1" t="str">
        <f xml:space="preserve"> 'Step 2 Lab Information'!D8</f>
        <v>JD</v>
      </c>
      <c r="Q91" s="60"/>
      <c r="R91" s="60"/>
      <c r="S91" s="60"/>
      <c r="T91" s="14" t="str">
        <f t="shared" si="1"/>
        <v xml:space="preserve"> </v>
      </c>
      <c r="U91" s="14"/>
      <c r="V91" s="60"/>
      <c r="W91" s="60"/>
      <c r="X91" s="14" t="str">
        <f t="shared" si="2"/>
        <v xml:space="preserve"> </v>
      </c>
    </row>
    <row r="92" spans="1:24" x14ac:dyDescent="0.2">
      <c r="A92" s="36" t="str">
        <f t="shared" si="0"/>
        <v>65id65JD</v>
      </c>
      <c r="B92" s="60"/>
      <c r="C92" s="68"/>
      <c r="D92" s="69"/>
      <c r="E92" s="68"/>
      <c r="F92" s="70"/>
      <c r="G92" s="60"/>
      <c r="H92" s="9"/>
      <c r="I92" s="9"/>
      <c r="J92" s="9"/>
      <c r="K92" s="69"/>
      <c r="L92" s="73"/>
      <c r="M92" s="60"/>
      <c r="N92" s="1" t="s">
        <v>121</v>
      </c>
      <c r="O92" s="1" t="str">
        <f xml:space="preserve"> 'Step 2 Lab Information'!D8</f>
        <v>JD</v>
      </c>
      <c r="Q92" s="60"/>
      <c r="R92" s="60"/>
      <c r="S92" s="60"/>
      <c r="T92" s="14" t="str">
        <f t="shared" si="1"/>
        <v xml:space="preserve"> </v>
      </c>
      <c r="U92" s="14"/>
      <c r="V92" s="60"/>
      <c r="W92" s="60"/>
      <c r="X92" s="14" t="str">
        <f t="shared" si="2"/>
        <v xml:space="preserve"> </v>
      </c>
    </row>
    <row r="93" spans="1:24" x14ac:dyDescent="0.2">
      <c r="A93" s="36" t="str">
        <f t="shared" ref="A93:A123" si="3">N93&amp;O93</f>
        <v>66id66JD</v>
      </c>
      <c r="B93" s="60"/>
      <c r="C93" s="68"/>
      <c r="D93" s="69"/>
      <c r="E93" s="68"/>
      <c r="F93" s="70"/>
      <c r="G93" s="60"/>
      <c r="H93" s="9"/>
      <c r="I93" s="9"/>
      <c r="J93" s="9"/>
      <c r="K93" s="69"/>
      <c r="L93" s="73"/>
      <c r="M93" s="60"/>
      <c r="N93" s="1" t="s">
        <v>122</v>
      </c>
      <c r="O93" s="1" t="str">
        <f xml:space="preserve"> 'Step 2 Lab Information'!D8</f>
        <v>JD</v>
      </c>
      <c r="Q93" s="60"/>
      <c r="R93" s="60"/>
      <c r="S93" s="60"/>
      <c r="T93" s="14" t="str">
        <f t="shared" ref="T93:T123" si="4">IF(LEN(S93)=0, " ",LEN(S93))</f>
        <v xml:space="preserve"> </v>
      </c>
      <c r="U93" s="14"/>
      <c r="V93" s="60"/>
      <c r="W93" s="60"/>
      <c r="X93" s="14" t="str">
        <f t="shared" ref="X93:X123" si="5">IF(LEN(W93)=0, " ",LEN(W93))</f>
        <v xml:space="preserve"> </v>
      </c>
    </row>
    <row r="94" spans="1:24" x14ac:dyDescent="0.2">
      <c r="A94" s="36" t="str">
        <f t="shared" si="3"/>
        <v>67id67JD</v>
      </c>
      <c r="B94" s="60"/>
      <c r="C94" s="68"/>
      <c r="D94" s="69"/>
      <c r="E94" s="68"/>
      <c r="F94" s="70"/>
      <c r="G94" s="60"/>
      <c r="H94" s="9"/>
      <c r="I94" s="9"/>
      <c r="J94" s="9"/>
      <c r="K94" s="69"/>
      <c r="L94" s="73"/>
      <c r="M94" s="60"/>
      <c r="N94" s="1" t="s">
        <v>123</v>
      </c>
      <c r="O94" s="1" t="str">
        <f xml:space="preserve"> 'Step 2 Lab Information'!D8</f>
        <v>JD</v>
      </c>
      <c r="Q94" s="60"/>
      <c r="R94" s="60"/>
      <c r="S94" s="60"/>
      <c r="T94" s="14" t="str">
        <f t="shared" si="4"/>
        <v xml:space="preserve"> </v>
      </c>
      <c r="U94" s="14"/>
      <c r="V94" s="60"/>
      <c r="W94" s="60"/>
      <c r="X94" s="14" t="str">
        <f t="shared" si="5"/>
        <v xml:space="preserve"> </v>
      </c>
    </row>
    <row r="95" spans="1:24" x14ac:dyDescent="0.2">
      <c r="A95" s="36" t="str">
        <f t="shared" si="3"/>
        <v>68id68JD</v>
      </c>
      <c r="B95" s="60"/>
      <c r="C95" s="68"/>
      <c r="D95" s="69"/>
      <c r="E95" s="68"/>
      <c r="F95" s="70"/>
      <c r="G95" s="60"/>
      <c r="H95" s="9"/>
      <c r="I95" s="9"/>
      <c r="J95" s="9"/>
      <c r="K95" s="69"/>
      <c r="L95" s="73"/>
      <c r="M95" s="60"/>
      <c r="N95" s="1" t="s">
        <v>124</v>
      </c>
      <c r="O95" s="1" t="str">
        <f xml:space="preserve"> 'Step 2 Lab Information'!D8</f>
        <v>JD</v>
      </c>
      <c r="Q95" s="60"/>
      <c r="R95" s="60"/>
      <c r="S95" s="60"/>
      <c r="T95" s="14" t="str">
        <f t="shared" si="4"/>
        <v xml:space="preserve"> </v>
      </c>
      <c r="U95" s="14"/>
      <c r="V95" s="60"/>
      <c r="W95" s="60"/>
      <c r="X95" s="14" t="str">
        <f t="shared" si="5"/>
        <v xml:space="preserve"> </v>
      </c>
    </row>
    <row r="96" spans="1:24" x14ac:dyDescent="0.2">
      <c r="A96" s="36" t="str">
        <f t="shared" si="3"/>
        <v>69id69JD</v>
      </c>
      <c r="B96" s="60"/>
      <c r="C96" s="68"/>
      <c r="D96" s="69"/>
      <c r="E96" s="68"/>
      <c r="F96" s="70"/>
      <c r="G96" s="60"/>
      <c r="H96" s="9"/>
      <c r="I96" s="9"/>
      <c r="J96" s="9"/>
      <c r="K96" s="69"/>
      <c r="L96" s="73"/>
      <c r="M96" s="60"/>
      <c r="N96" s="1" t="s">
        <v>125</v>
      </c>
      <c r="O96" s="1" t="str">
        <f xml:space="preserve"> 'Step 2 Lab Information'!D8</f>
        <v>JD</v>
      </c>
      <c r="Q96" s="60"/>
      <c r="R96" s="60"/>
      <c r="S96" s="60"/>
      <c r="T96" s="14" t="str">
        <f t="shared" si="4"/>
        <v xml:space="preserve"> </v>
      </c>
      <c r="U96" s="14"/>
      <c r="V96" s="60"/>
      <c r="W96" s="60"/>
      <c r="X96" s="14" t="str">
        <f t="shared" si="5"/>
        <v xml:space="preserve"> </v>
      </c>
    </row>
    <row r="97" spans="1:24" x14ac:dyDescent="0.2">
      <c r="A97" s="36" t="str">
        <f t="shared" si="3"/>
        <v>70id70JD</v>
      </c>
      <c r="B97" s="60"/>
      <c r="C97" s="68"/>
      <c r="D97" s="69"/>
      <c r="E97" s="68"/>
      <c r="F97" s="70"/>
      <c r="G97" s="60"/>
      <c r="H97" s="9"/>
      <c r="I97" s="9"/>
      <c r="J97" s="9"/>
      <c r="K97" s="69"/>
      <c r="L97" s="73"/>
      <c r="M97" s="60"/>
      <c r="N97" s="1" t="s">
        <v>126</v>
      </c>
      <c r="O97" s="1" t="str">
        <f xml:space="preserve"> 'Step 2 Lab Information'!D8</f>
        <v>JD</v>
      </c>
      <c r="Q97" s="60"/>
      <c r="R97" s="60"/>
      <c r="S97" s="60"/>
      <c r="T97" s="14" t="str">
        <f t="shared" si="4"/>
        <v xml:space="preserve"> </v>
      </c>
      <c r="U97" s="14"/>
      <c r="V97" s="60"/>
      <c r="W97" s="60"/>
      <c r="X97" s="14" t="str">
        <f t="shared" si="5"/>
        <v xml:space="preserve"> </v>
      </c>
    </row>
    <row r="98" spans="1:24" x14ac:dyDescent="0.2">
      <c r="A98" s="36" t="str">
        <f t="shared" si="3"/>
        <v>71id71JD</v>
      </c>
      <c r="B98" s="60"/>
      <c r="C98" s="68"/>
      <c r="D98" s="69"/>
      <c r="E98" s="68"/>
      <c r="F98" s="70"/>
      <c r="G98" s="60"/>
      <c r="H98" s="9"/>
      <c r="I98" s="9"/>
      <c r="J98" s="9"/>
      <c r="K98" s="69"/>
      <c r="L98" s="73"/>
      <c r="M98" s="60"/>
      <c r="N98" s="1" t="s">
        <v>127</v>
      </c>
      <c r="O98" s="1" t="str">
        <f xml:space="preserve"> 'Step 2 Lab Information'!D8</f>
        <v>JD</v>
      </c>
      <c r="Q98" s="60"/>
      <c r="R98" s="60"/>
      <c r="S98" s="60"/>
      <c r="T98" s="14" t="str">
        <f t="shared" si="4"/>
        <v xml:space="preserve"> </v>
      </c>
      <c r="U98" s="14"/>
      <c r="V98" s="60"/>
      <c r="W98" s="60"/>
      <c r="X98" s="14" t="str">
        <f t="shared" si="5"/>
        <v xml:space="preserve"> </v>
      </c>
    </row>
    <row r="99" spans="1:24" x14ac:dyDescent="0.2">
      <c r="A99" s="36" t="str">
        <f t="shared" si="3"/>
        <v>72id72JD</v>
      </c>
      <c r="B99" s="60"/>
      <c r="C99" s="68"/>
      <c r="D99" s="69"/>
      <c r="E99" s="68"/>
      <c r="F99" s="70"/>
      <c r="G99" s="60"/>
      <c r="H99" s="9"/>
      <c r="I99" s="9"/>
      <c r="J99" s="9"/>
      <c r="K99" s="69"/>
      <c r="L99" s="73"/>
      <c r="M99" s="60"/>
      <c r="N99" s="1" t="s">
        <v>128</v>
      </c>
      <c r="O99" s="1" t="str">
        <f xml:space="preserve"> 'Step 2 Lab Information'!D8</f>
        <v>JD</v>
      </c>
      <c r="Q99" s="60"/>
      <c r="R99" s="60"/>
      <c r="S99" s="60"/>
      <c r="T99" s="14" t="str">
        <f t="shared" si="4"/>
        <v xml:space="preserve"> </v>
      </c>
      <c r="U99" s="14"/>
      <c r="V99" s="60"/>
      <c r="W99" s="60"/>
      <c r="X99" s="14" t="str">
        <f t="shared" si="5"/>
        <v xml:space="preserve"> </v>
      </c>
    </row>
    <row r="100" spans="1:24" x14ac:dyDescent="0.2">
      <c r="A100" s="36" t="str">
        <f t="shared" si="3"/>
        <v>73id73JD</v>
      </c>
      <c r="B100" s="60"/>
      <c r="C100" s="68"/>
      <c r="D100" s="69"/>
      <c r="E100" s="68"/>
      <c r="F100" s="70"/>
      <c r="G100" s="60"/>
      <c r="H100" s="9"/>
      <c r="I100" s="9"/>
      <c r="J100" s="9"/>
      <c r="K100" s="69"/>
      <c r="L100" s="73"/>
      <c r="M100" s="60"/>
      <c r="N100" s="1" t="s">
        <v>129</v>
      </c>
      <c r="O100" s="1" t="str">
        <f xml:space="preserve"> 'Step 2 Lab Information'!D8</f>
        <v>JD</v>
      </c>
      <c r="Q100" s="60"/>
      <c r="R100" s="60"/>
      <c r="S100" s="60"/>
      <c r="T100" s="14" t="str">
        <f t="shared" si="4"/>
        <v xml:space="preserve"> </v>
      </c>
      <c r="U100" s="14"/>
      <c r="V100" s="60"/>
      <c r="W100" s="60"/>
      <c r="X100" s="14" t="str">
        <f t="shared" si="5"/>
        <v xml:space="preserve"> </v>
      </c>
    </row>
    <row r="101" spans="1:24" x14ac:dyDescent="0.2">
      <c r="A101" s="36" t="str">
        <f t="shared" si="3"/>
        <v>74id74JD</v>
      </c>
      <c r="B101" s="60"/>
      <c r="C101" s="68"/>
      <c r="D101" s="69"/>
      <c r="E101" s="68"/>
      <c r="F101" s="70"/>
      <c r="G101" s="60"/>
      <c r="H101" s="9"/>
      <c r="I101" s="9"/>
      <c r="J101" s="9"/>
      <c r="K101" s="69"/>
      <c r="L101" s="73"/>
      <c r="M101" s="60"/>
      <c r="N101" s="1" t="s">
        <v>130</v>
      </c>
      <c r="O101" s="1" t="str">
        <f xml:space="preserve"> 'Step 2 Lab Information'!D8</f>
        <v>JD</v>
      </c>
      <c r="Q101" s="60"/>
      <c r="R101" s="60"/>
      <c r="S101" s="60"/>
      <c r="T101" s="14" t="str">
        <f t="shared" si="4"/>
        <v xml:space="preserve"> </v>
      </c>
      <c r="U101" s="14"/>
      <c r="V101" s="60"/>
      <c r="W101" s="60"/>
      <c r="X101" s="14" t="str">
        <f t="shared" si="5"/>
        <v xml:space="preserve"> </v>
      </c>
    </row>
    <row r="102" spans="1:24" x14ac:dyDescent="0.2">
      <c r="A102" s="36" t="str">
        <f t="shared" si="3"/>
        <v>75id75JD</v>
      </c>
      <c r="B102" s="60"/>
      <c r="C102" s="68"/>
      <c r="D102" s="69"/>
      <c r="E102" s="68"/>
      <c r="F102" s="70"/>
      <c r="G102" s="60"/>
      <c r="H102" s="9"/>
      <c r="I102" s="9"/>
      <c r="J102" s="9"/>
      <c r="K102" s="69"/>
      <c r="L102" s="73"/>
      <c r="M102" s="60"/>
      <c r="N102" s="1" t="s">
        <v>131</v>
      </c>
      <c r="O102" s="1" t="str">
        <f xml:space="preserve"> 'Step 2 Lab Information'!D8</f>
        <v>JD</v>
      </c>
      <c r="Q102" s="60"/>
      <c r="R102" s="60"/>
      <c r="S102" s="60"/>
      <c r="T102" s="14" t="str">
        <f t="shared" si="4"/>
        <v xml:space="preserve"> </v>
      </c>
      <c r="U102" s="14"/>
      <c r="V102" s="60"/>
      <c r="W102" s="60"/>
      <c r="X102" s="14" t="str">
        <f t="shared" si="5"/>
        <v xml:space="preserve"> </v>
      </c>
    </row>
    <row r="103" spans="1:24" x14ac:dyDescent="0.2">
      <c r="A103" s="36" t="str">
        <f t="shared" si="3"/>
        <v>76id76JD</v>
      </c>
      <c r="B103" s="60"/>
      <c r="C103" s="68"/>
      <c r="D103" s="69"/>
      <c r="E103" s="68"/>
      <c r="F103" s="70"/>
      <c r="G103" s="60"/>
      <c r="H103" s="9"/>
      <c r="I103" s="9"/>
      <c r="J103" s="9"/>
      <c r="K103" s="69"/>
      <c r="L103" s="73"/>
      <c r="M103" s="60"/>
      <c r="N103" s="1" t="s">
        <v>132</v>
      </c>
      <c r="O103" s="1" t="str">
        <f xml:space="preserve"> 'Step 2 Lab Information'!D8</f>
        <v>JD</v>
      </c>
      <c r="Q103" s="60"/>
      <c r="R103" s="60"/>
      <c r="S103" s="60"/>
      <c r="T103" s="14" t="str">
        <f t="shared" si="4"/>
        <v xml:space="preserve"> </v>
      </c>
      <c r="U103" s="14"/>
      <c r="V103" s="60"/>
      <c r="W103" s="60"/>
      <c r="X103" s="14" t="str">
        <f t="shared" si="5"/>
        <v xml:space="preserve"> </v>
      </c>
    </row>
    <row r="104" spans="1:24" x14ac:dyDescent="0.2">
      <c r="A104" s="36" t="str">
        <f t="shared" si="3"/>
        <v>77id77JD</v>
      </c>
      <c r="B104" s="60"/>
      <c r="C104" s="68"/>
      <c r="D104" s="69"/>
      <c r="E104" s="68"/>
      <c r="F104" s="70"/>
      <c r="G104" s="60"/>
      <c r="H104" s="9"/>
      <c r="I104" s="9"/>
      <c r="J104" s="9"/>
      <c r="K104" s="69"/>
      <c r="L104" s="73"/>
      <c r="M104" s="60"/>
      <c r="N104" s="1" t="s">
        <v>133</v>
      </c>
      <c r="O104" s="1" t="str">
        <f xml:space="preserve"> 'Step 2 Lab Information'!D8</f>
        <v>JD</v>
      </c>
      <c r="Q104" s="60"/>
      <c r="R104" s="60"/>
      <c r="S104" s="60"/>
      <c r="T104" s="14" t="str">
        <f t="shared" si="4"/>
        <v xml:space="preserve"> </v>
      </c>
      <c r="U104" s="14"/>
      <c r="V104" s="60"/>
      <c r="W104" s="60"/>
      <c r="X104" s="14" t="str">
        <f t="shared" si="5"/>
        <v xml:space="preserve"> </v>
      </c>
    </row>
    <row r="105" spans="1:24" x14ac:dyDescent="0.2">
      <c r="A105" s="36" t="str">
        <f t="shared" si="3"/>
        <v>78id78JD</v>
      </c>
      <c r="B105" s="60"/>
      <c r="C105" s="68"/>
      <c r="D105" s="69"/>
      <c r="E105" s="68"/>
      <c r="F105" s="70"/>
      <c r="G105" s="60"/>
      <c r="H105" s="9"/>
      <c r="I105" s="9"/>
      <c r="J105" s="9"/>
      <c r="K105" s="69"/>
      <c r="L105" s="73"/>
      <c r="M105" s="60"/>
      <c r="N105" s="1" t="s">
        <v>134</v>
      </c>
      <c r="O105" s="1" t="str">
        <f xml:space="preserve"> 'Step 2 Lab Information'!D8</f>
        <v>JD</v>
      </c>
      <c r="Q105" s="60"/>
      <c r="R105" s="60"/>
      <c r="S105" s="60"/>
      <c r="T105" s="14" t="str">
        <f t="shared" si="4"/>
        <v xml:space="preserve"> </v>
      </c>
      <c r="U105" s="14"/>
      <c r="V105" s="60"/>
      <c r="W105" s="60"/>
      <c r="X105" s="14" t="str">
        <f t="shared" si="5"/>
        <v xml:space="preserve"> </v>
      </c>
    </row>
    <row r="106" spans="1:24" x14ac:dyDescent="0.2">
      <c r="A106" s="36" t="str">
        <f t="shared" si="3"/>
        <v>79id79JD</v>
      </c>
      <c r="B106" s="60"/>
      <c r="C106" s="68"/>
      <c r="D106" s="69"/>
      <c r="E106" s="68"/>
      <c r="F106" s="70"/>
      <c r="G106" s="60"/>
      <c r="H106" s="9"/>
      <c r="I106" s="9"/>
      <c r="J106" s="9"/>
      <c r="K106" s="69"/>
      <c r="L106" s="73"/>
      <c r="M106" s="60"/>
      <c r="N106" s="1" t="s">
        <v>135</v>
      </c>
      <c r="O106" s="1" t="str">
        <f xml:space="preserve"> 'Step 2 Lab Information'!D8</f>
        <v>JD</v>
      </c>
      <c r="Q106" s="60"/>
      <c r="R106" s="60"/>
      <c r="S106" s="60"/>
      <c r="T106" s="14" t="str">
        <f t="shared" si="4"/>
        <v xml:space="preserve"> </v>
      </c>
      <c r="U106" s="14"/>
      <c r="V106" s="60"/>
      <c r="W106" s="60"/>
      <c r="X106" s="14" t="str">
        <f t="shared" si="5"/>
        <v xml:space="preserve"> </v>
      </c>
    </row>
    <row r="107" spans="1:24" x14ac:dyDescent="0.2">
      <c r="A107" s="36" t="str">
        <f t="shared" si="3"/>
        <v>80id80JD</v>
      </c>
      <c r="B107" s="60"/>
      <c r="C107" s="68"/>
      <c r="D107" s="69"/>
      <c r="E107" s="68"/>
      <c r="F107" s="70"/>
      <c r="G107" s="60"/>
      <c r="H107" s="9"/>
      <c r="I107" s="9"/>
      <c r="J107" s="9"/>
      <c r="K107" s="69"/>
      <c r="L107" s="73"/>
      <c r="M107" s="60"/>
      <c r="N107" s="1" t="s">
        <v>136</v>
      </c>
      <c r="O107" s="1" t="str">
        <f xml:space="preserve"> 'Step 2 Lab Information'!D8</f>
        <v>JD</v>
      </c>
      <c r="Q107" s="60"/>
      <c r="R107" s="60"/>
      <c r="S107" s="60"/>
      <c r="T107" s="14" t="str">
        <f t="shared" si="4"/>
        <v xml:space="preserve"> </v>
      </c>
      <c r="U107" s="14"/>
      <c r="V107" s="60"/>
      <c r="W107" s="60"/>
      <c r="X107" s="14" t="str">
        <f t="shared" si="5"/>
        <v xml:space="preserve"> </v>
      </c>
    </row>
    <row r="108" spans="1:24" x14ac:dyDescent="0.2">
      <c r="A108" s="36" t="str">
        <f t="shared" si="3"/>
        <v>81id81JD</v>
      </c>
      <c r="B108" s="60"/>
      <c r="C108" s="68"/>
      <c r="D108" s="69"/>
      <c r="E108" s="68"/>
      <c r="F108" s="70"/>
      <c r="G108" s="60"/>
      <c r="H108" s="9"/>
      <c r="I108" s="9"/>
      <c r="J108" s="9"/>
      <c r="K108" s="69"/>
      <c r="L108" s="73"/>
      <c r="M108" s="60"/>
      <c r="N108" s="1" t="s">
        <v>137</v>
      </c>
      <c r="O108" s="1" t="str">
        <f xml:space="preserve"> 'Step 2 Lab Information'!D8</f>
        <v>JD</v>
      </c>
      <c r="Q108" s="60"/>
      <c r="R108" s="60"/>
      <c r="S108" s="60"/>
      <c r="T108" s="14" t="str">
        <f t="shared" si="4"/>
        <v xml:space="preserve"> </v>
      </c>
      <c r="U108" s="14"/>
      <c r="V108" s="60"/>
      <c r="W108" s="60"/>
      <c r="X108" s="14" t="str">
        <f t="shared" si="5"/>
        <v xml:space="preserve"> </v>
      </c>
    </row>
    <row r="109" spans="1:24" x14ac:dyDescent="0.2">
      <c r="A109" s="36" t="str">
        <f t="shared" si="3"/>
        <v>82id82JD</v>
      </c>
      <c r="B109" s="60"/>
      <c r="C109" s="68"/>
      <c r="D109" s="69"/>
      <c r="E109" s="68"/>
      <c r="F109" s="70"/>
      <c r="G109" s="60"/>
      <c r="H109" s="9"/>
      <c r="I109" s="9"/>
      <c r="J109" s="9"/>
      <c r="K109" s="69"/>
      <c r="L109" s="73"/>
      <c r="M109" s="60"/>
      <c r="N109" s="1" t="s">
        <v>138</v>
      </c>
      <c r="O109" s="1" t="str">
        <f xml:space="preserve"> 'Step 2 Lab Information'!D8</f>
        <v>JD</v>
      </c>
      <c r="Q109" s="60"/>
      <c r="R109" s="60"/>
      <c r="S109" s="60"/>
      <c r="T109" s="14" t="str">
        <f t="shared" si="4"/>
        <v xml:space="preserve"> </v>
      </c>
      <c r="U109" s="14"/>
      <c r="V109" s="60"/>
      <c r="W109" s="60"/>
      <c r="X109" s="14" t="str">
        <f t="shared" si="5"/>
        <v xml:space="preserve"> </v>
      </c>
    </row>
    <row r="110" spans="1:24" x14ac:dyDescent="0.2">
      <c r="A110" s="36" t="str">
        <f t="shared" si="3"/>
        <v>83id83JD</v>
      </c>
      <c r="B110" s="60"/>
      <c r="C110" s="68"/>
      <c r="D110" s="69"/>
      <c r="E110" s="68"/>
      <c r="F110" s="70"/>
      <c r="G110" s="60"/>
      <c r="H110" s="9"/>
      <c r="I110" s="9"/>
      <c r="J110" s="9"/>
      <c r="K110" s="69"/>
      <c r="L110" s="73"/>
      <c r="M110" s="60"/>
      <c r="N110" s="1" t="s">
        <v>139</v>
      </c>
      <c r="O110" s="1" t="str">
        <f xml:space="preserve"> 'Step 2 Lab Information'!D8</f>
        <v>JD</v>
      </c>
      <c r="Q110" s="60"/>
      <c r="R110" s="60"/>
      <c r="S110" s="60"/>
      <c r="T110" s="14" t="str">
        <f t="shared" si="4"/>
        <v xml:space="preserve"> </v>
      </c>
      <c r="U110" s="14"/>
      <c r="V110" s="60"/>
      <c r="W110" s="60"/>
      <c r="X110" s="14" t="str">
        <f t="shared" si="5"/>
        <v xml:space="preserve"> </v>
      </c>
    </row>
    <row r="111" spans="1:24" x14ac:dyDescent="0.2">
      <c r="A111" s="36" t="str">
        <f t="shared" si="3"/>
        <v>84id84JD</v>
      </c>
      <c r="B111" s="60"/>
      <c r="C111" s="68"/>
      <c r="D111" s="69"/>
      <c r="E111" s="68"/>
      <c r="F111" s="70"/>
      <c r="G111" s="60"/>
      <c r="H111" s="9"/>
      <c r="I111" s="9"/>
      <c r="J111" s="9"/>
      <c r="K111" s="69"/>
      <c r="L111" s="73"/>
      <c r="M111" s="60"/>
      <c r="N111" s="1" t="s">
        <v>140</v>
      </c>
      <c r="O111" s="1" t="str">
        <f xml:space="preserve"> 'Step 2 Lab Information'!D8</f>
        <v>JD</v>
      </c>
      <c r="Q111" s="60"/>
      <c r="R111" s="60"/>
      <c r="S111" s="60"/>
      <c r="T111" s="14" t="str">
        <f t="shared" si="4"/>
        <v xml:space="preserve"> </v>
      </c>
      <c r="U111" s="14"/>
      <c r="V111" s="60"/>
      <c r="W111" s="60"/>
      <c r="X111" s="14" t="str">
        <f t="shared" si="5"/>
        <v xml:space="preserve"> </v>
      </c>
    </row>
    <row r="112" spans="1:24" x14ac:dyDescent="0.2">
      <c r="A112" s="36" t="str">
        <f t="shared" si="3"/>
        <v>85id85JD</v>
      </c>
      <c r="B112" s="60"/>
      <c r="C112" s="68"/>
      <c r="D112" s="69"/>
      <c r="E112" s="68"/>
      <c r="F112" s="70"/>
      <c r="G112" s="60"/>
      <c r="H112" s="9"/>
      <c r="I112" s="9"/>
      <c r="J112" s="9"/>
      <c r="K112" s="69"/>
      <c r="L112" s="73"/>
      <c r="M112" s="60"/>
      <c r="N112" s="1" t="s">
        <v>141</v>
      </c>
      <c r="O112" s="1" t="str">
        <f xml:space="preserve"> 'Step 2 Lab Information'!D8</f>
        <v>JD</v>
      </c>
      <c r="Q112" s="60"/>
      <c r="R112" s="60"/>
      <c r="S112" s="60"/>
      <c r="T112" s="14" t="str">
        <f t="shared" si="4"/>
        <v xml:space="preserve"> </v>
      </c>
      <c r="U112" s="14"/>
      <c r="V112" s="60"/>
      <c r="W112" s="60"/>
      <c r="X112" s="14" t="str">
        <f t="shared" si="5"/>
        <v xml:space="preserve"> </v>
      </c>
    </row>
    <row r="113" spans="1:24" x14ac:dyDescent="0.2">
      <c r="A113" s="36" t="str">
        <f t="shared" si="3"/>
        <v>86id86JD</v>
      </c>
      <c r="B113" s="60"/>
      <c r="C113" s="68"/>
      <c r="D113" s="69"/>
      <c r="E113" s="68"/>
      <c r="F113" s="70"/>
      <c r="G113" s="60"/>
      <c r="H113" s="9"/>
      <c r="I113" s="9"/>
      <c r="J113" s="9"/>
      <c r="K113" s="69"/>
      <c r="L113" s="73"/>
      <c r="M113" s="60"/>
      <c r="N113" s="1" t="s">
        <v>142</v>
      </c>
      <c r="O113" s="1" t="str">
        <f xml:space="preserve"> 'Step 2 Lab Information'!D8</f>
        <v>JD</v>
      </c>
      <c r="Q113" s="60"/>
      <c r="R113" s="60"/>
      <c r="S113" s="60"/>
      <c r="T113" s="14" t="str">
        <f t="shared" si="4"/>
        <v xml:space="preserve"> </v>
      </c>
      <c r="U113" s="14"/>
      <c r="V113" s="60"/>
      <c r="W113" s="60"/>
      <c r="X113" s="14" t="str">
        <f t="shared" si="5"/>
        <v xml:space="preserve"> </v>
      </c>
    </row>
    <row r="114" spans="1:24" x14ac:dyDescent="0.2">
      <c r="A114" s="36" t="str">
        <f t="shared" si="3"/>
        <v>87id87JD</v>
      </c>
      <c r="B114" s="60"/>
      <c r="C114" s="68"/>
      <c r="D114" s="69"/>
      <c r="E114" s="68"/>
      <c r="F114" s="70"/>
      <c r="G114" s="60"/>
      <c r="H114" s="9"/>
      <c r="I114" s="9"/>
      <c r="J114" s="9"/>
      <c r="K114" s="69"/>
      <c r="L114" s="73"/>
      <c r="M114" s="60"/>
      <c r="N114" s="1" t="s">
        <v>143</v>
      </c>
      <c r="O114" s="1" t="str">
        <f xml:space="preserve"> 'Step 2 Lab Information'!D8</f>
        <v>JD</v>
      </c>
      <c r="Q114" s="60"/>
      <c r="R114" s="60"/>
      <c r="S114" s="60"/>
      <c r="T114" s="14" t="str">
        <f t="shared" si="4"/>
        <v xml:space="preserve"> </v>
      </c>
      <c r="U114" s="14"/>
      <c r="V114" s="60"/>
      <c r="W114" s="60"/>
      <c r="X114" s="14" t="str">
        <f t="shared" si="5"/>
        <v xml:space="preserve"> </v>
      </c>
    </row>
    <row r="115" spans="1:24" x14ac:dyDescent="0.2">
      <c r="A115" s="36" t="str">
        <f t="shared" si="3"/>
        <v>88id88JD</v>
      </c>
      <c r="B115" s="60"/>
      <c r="C115" s="68"/>
      <c r="D115" s="69"/>
      <c r="E115" s="68"/>
      <c r="F115" s="70"/>
      <c r="G115" s="60"/>
      <c r="H115" s="9"/>
      <c r="I115" s="9"/>
      <c r="J115" s="9"/>
      <c r="K115" s="69"/>
      <c r="L115" s="73"/>
      <c r="M115" s="60"/>
      <c r="N115" s="1" t="s">
        <v>144</v>
      </c>
      <c r="O115" s="1" t="str">
        <f xml:space="preserve"> 'Step 2 Lab Information'!D8</f>
        <v>JD</v>
      </c>
      <c r="Q115" s="60"/>
      <c r="R115" s="60"/>
      <c r="S115" s="60"/>
      <c r="T115" s="14" t="str">
        <f t="shared" si="4"/>
        <v xml:space="preserve"> </v>
      </c>
      <c r="U115" s="14"/>
      <c r="V115" s="60"/>
      <c r="W115" s="60"/>
      <c r="X115" s="14" t="str">
        <f t="shared" si="5"/>
        <v xml:space="preserve"> </v>
      </c>
    </row>
    <row r="116" spans="1:24" x14ac:dyDescent="0.2">
      <c r="A116" s="36" t="str">
        <f t="shared" si="3"/>
        <v>89id89JD</v>
      </c>
      <c r="B116" s="60"/>
      <c r="C116" s="68"/>
      <c r="D116" s="69"/>
      <c r="E116" s="68"/>
      <c r="F116" s="70"/>
      <c r="G116" s="60"/>
      <c r="H116" s="9"/>
      <c r="I116" s="9"/>
      <c r="J116" s="9"/>
      <c r="K116" s="69"/>
      <c r="L116" s="73"/>
      <c r="M116" s="60"/>
      <c r="N116" s="1" t="s">
        <v>145</v>
      </c>
      <c r="O116" s="1" t="str">
        <f xml:space="preserve"> 'Step 2 Lab Information'!D8</f>
        <v>JD</v>
      </c>
      <c r="Q116" s="60"/>
      <c r="R116" s="60"/>
      <c r="S116" s="60"/>
      <c r="T116" s="14" t="str">
        <f t="shared" si="4"/>
        <v xml:space="preserve"> </v>
      </c>
      <c r="U116" s="14"/>
      <c r="V116" s="60"/>
      <c r="W116" s="60"/>
      <c r="X116" s="14" t="str">
        <f t="shared" si="5"/>
        <v xml:space="preserve"> </v>
      </c>
    </row>
    <row r="117" spans="1:24" x14ac:dyDescent="0.2">
      <c r="A117" s="36" t="str">
        <f t="shared" si="3"/>
        <v>90id90JD</v>
      </c>
      <c r="B117" s="60"/>
      <c r="C117" s="68"/>
      <c r="D117" s="69"/>
      <c r="E117" s="68"/>
      <c r="F117" s="70"/>
      <c r="G117" s="60"/>
      <c r="H117" s="9"/>
      <c r="I117" s="9"/>
      <c r="J117" s="9"/>
      <c r="K117" s="69"/>
      <c r="L117" s="73"/>
      <c r="M117" s="60"/>
      <c r="N117" s="1" t="s">
        <v>146</v>
      </c>
      <c r="O117" s="1" t="str">
        <f xml:space="preserve"> 'Step 2 Lab Information'!D8</f>
        <v>JD</v>
      </c>
      <c r="Q117" s="60"/>
      <c r="R117" s="60"/>
      <c r="S117" s="60"/>
      <c r="T117" s="14" t="str">
        <f t="shared" si="4"/>
        <v xml:space="preserve"> </v>
      </c>
      <c r="U117" s="14"/>
      <c r="V117" s="60"/>
      <c r="W117" s="60"/>
      <c r="X117" s="14" t="str">
        <f t="shared" si="5"/>
        <v xml:space="preserve"> </v>
      </c>
    </row>
    <row r="118" spans="1:24" x14ac:dyDescent="0.2">
      <c r="A118" s="36" t="str">
        <f t="shared" si="3"/>
        <v>91id91JD</v>
      </c>
      <c r="B118" s="60"/>
      <c r="C118" s="68"/>
      <c r="D118" s="69"/>
      <c r="E118" s="68"/>
      <c r="F118" s="70"/>
      <c r="G118" s="60"/>
      <c r="H118" s="9"/>
      <c r="I118" s="9"/>
      <c r="J118" s="9"/>
      <c r="K118" s="69"/>
      <c r="L118" s="73"/>
      <c r="M118" s="60"/>
      <c r="N118" s="1" t="s">
        <v>147</v>
      </c>
      <c r="O118" s="1" t="str">
        <f xml:space="preserve"> 'Step 2 Lab Information'!D8</f>
        <v>JD</v>
      </c>
      <c r="Q118" s="60"/>
      <c r="R118" s="60"/>
      <c r="S118" s="60"/>
      <c r="T118" s="14" t="str">
        <f t="shared" si="4"/>
        <v xml:space="preserve"> </v>
      </c>
      <c r="U118" s="14"/>
      <c r="V118" s="60"/>
      <c r="W118" s="60"/>
      <c r="X118" s="14" t="str">
        <f t="shared" si="5"/>
        <v xml:space="preserve"> </v>
      </c>
    </row>
    <row r="119" spans="1:24" x14ac:dyDescent="0.2">
      <c r="A119" s="36" t="str">
        <f t="shared" si="3"/>
        <v>92id92JD</v>
      </c>
      <c r="B119" s="60"/>
      <c r="C119" s="68"/>
      <c r="D119" s="69"/>
      <c r="E119" s="68"/>
      <c r="F119" s="70"/>
      <c r="G119" s="60"/>
      <c r="H119" s="9"/>
      <c r="I119" s="9"/>
      <c r="J119" s="9"/>
      <c r="K119" s="69"/>
      <c r="L119" s="73"/>
      <c r="M119" s="60"/>
      <c r="N119" s="1" t="s">
        <v>148</v>
      </c>
      <c r="O119" s="1" t="str">
        <f xml:space="preserve"> 'Step 2 Lab Information'!D8</f>
        <v>JD</v>
      </c>
      <c r="Q119" s="60"/>
      <c r="R119" s="60"/>
      <c r="S119" s="60"/>
      <c r="T119" s="14" t="str">
        <f t="shared" si="4"/>
        <v xml:space="preserve"> </v>
      </c>
      <c r="U119" s="14"/>
      <c r="V119" s="60"/>
      <c r="W119" s="60"/>
      <c r="X119" s="14" t="str">
        <f t="shared" si="5"/>
        <v xml:space="preserve"> </v>
      </c>
    </row>
    <row r="120" spans="1:24" x14ac:dyDescent="0.2">
      <c r="A120" s="36" t="str">
        <f t="shared" si="3"/>
        <v>93id93JD</v>
      </c>
      <c r="B120" s="60"/>
      <c r="C120" s="68"/>
      <c r="D120" s="69"/>
      <c r="E120" s="68"/>
      <c r="F120" s="70"/>
      <c r="G120" s="60"/>
      <c r="H120" s="9"/>
      <c r="I120" s="9"/>
      <c r="J120" s="9"/>
      <c r="K120" s="69"/>
      <c r="L120" s="73"/>
      <c r="M120" s="60"/>
      <c r="N120" s="1" t="s">
        <v>149</v>
      </c>
      <c r="O120" s="1" t="str">
        <f xml:space="preserve"> 'Step 2 Lab Information'!D8</f>
        <v>JD</v>
      </c>
      <c r="Q120" s="60"/>
      <c r="R120" s="60"/>
      <c r="S120" s="60"/>
      <c r="T120" s="14" t="str">
        <f t="shared" si="4"/>
        <v xml:space="preserve"> </v>
      </c>
      <c r="U120" s="14"/>
      <c r="V120" s="60"/>
      <c r="W120" s="60"/>
      <c r="X120" s="14" t="str">
        <f t="shared" si="5"/>
        <v xml:space="preserve"> </v>
      </c>
    </row>
    <row r="121" spans="1:24" x14ac:dyDescent="0.2">
      <c r="A121" s="36" t="str">
        <f t="shared" si="3"/>
        <v>94id94JD</v>
      </c>
      <c r="B121" s="60"/>
      <c r="C121" s="68"/>
      <c r="D121" s="69"/>
      <c r="E121" s="68"/>
      <c r="F121" s="70"/>
      <c r="G121" s="60"/>
      <c r="H121" s="9"/>
      <c r="I121" s="9"/>
      <c r="J121" s="9"/>
      <c r="K121" s="69"/>
      <c r="L121" s="73"/>
      <c r="M121" s="60"/>
      <c r="N121" s="1" t="s">
        <v>150</v>
      </c>
      <c r="O121" s="1" t="str">
        <f xml:space="preserve"> 'Step 2 Lab Information'!D8</f>
        <v>JD</v>
      </c>
      <c r="Q121" s="60"/>
      <c r="R121" s="60"/>
      <c r="S121" s="60"/>
      <c r="T121" s="14" t="str">
        <f t="shared" si="4"/>
        <v xml:space="preserve"> </v>
      </c>
      <c r="U121" s="14"/>
      <c r="V121" s="60"/>
      <c r="W121" s="60"/>
      <c r="X121" s="14" t="str">
        <f t="shared" si="5"/>
        <v xml:space="preserve"> </v>
      </c>
    </row>
    <row r="122" spans="1:24" x14ac:dyDescent="0.2">
      <c r="A122" s="36" t="str">
        <f t="shared" si="3"/>
        <v>95id95JD</v>
      </c>
      <c r="B122" s="60"/>
      <c r="C122" s="68"/>
      <c r="D122" s="69"/>
      <c r="E122" s="68"/>
      <c r="F122" s="70"/>
      <c r="G122" s="60"/>
      <c r="H122" s="9"/>
      <c r="I122" s="9"/>
      <c r="J122" s="9"/>
      <c r="K122" s="69"/>
      <c r="L122" s="73"/>
      <c r="M122" s="60"/>
      <c r="N122" s="1" t="s">
        <v>151</v>
      </c>
      <c r="O122" s="1" t="str">
        <f xml:space="preserve"> 'Step 2 Lab Information'!D8</f>
        <v>JD</v>
      </c>
      <c r="Q122" s="60"/>
      <c r="R122" s="60"/>
      <c r="S122" s="60"/>
      <c r="T122" s="14" t="str">
        <f t="shared" si="4"/>
        <v xml:space="preserve"> </v>
      </c>
      <c r="U122" s="14"/>
      <c r="V122" s="60"/>
      <c r="W122" s="60"/>
      <c r="X122" s="14" t="str">
        <f t="shared" si="5"/>
        <v xml:space="preserve"> </v>
      </c>
    </row>
    <row r="123" spans="1:24" x14ac:dyDescent="0.2">
      <c r="A123" s="36" t="str">
        <f t="shared" si="3"/>
        <v>96id96JD</v>
      </c>
      <c r="B123" s="60"/>
      <c r="C123" s="68"/>
      <c r="D123" s="69"/>
      <c r="E123" s="68"/>
      <c r="F123" s="70"/>
      <c r="G123" s="60"/>
      <c r="H123" s="9"/>
      <c r="I123" s="9"/>
      <c r="J123" s="9"/>
      <c r="K123" s="69"/>
      <c r="L123" s="73"/>
      <c r="M123" s="60"/>
      <c r="N123" s="1" t="s">
        <v>152</v>
      </c>
      <c r="O123" s="1" t="str">
        <f xml:space="preserve"> 'Step 2 Lab Information'!D8</f>
        <v>JD</v>
      </c>
      <c r="Q123" s="60"/>
      <c r="R123" s="60"/>
      <c r="S123" s="60"/>
      <c r="T123" s="14" t="str">
        <f t="shared" si="4"/>
        <v xml:space="preserve"> </v>
      </c>
      <c r="U123" s="14"/>
      <c r="V123" s="60"/>
      <c r="W123" s="60"/>
      <c r="X123" s="14" t="str">
        <f t="shared" si="5"/>
        <v xml:space="preserve"> </v>
      </c>
    </row>
  </sheetData>
  <sheetProtection algorithmName="SHA-512" hashValue="FTlZIJoa+4+A/1Fp4jK06AFfyf1YBKOszGYGs4k49/7+jucRrJvmmUlBHyWOtiFwjkP+AGGFb78OqwQ7TTywxQ==" saltValue="tBzPM6OCkpfuAYpYLkJnAA==" spinCount="100000" sheet="1" objects="1" scenarios="1"/>
  <mergeCells count="16">
    <mergeCell ref="R24:W25"/>
    <mergeCell ref="K20:P22"/>
    <mergeCell ref="K24:L25"/>
    <mergeCell ref="C3:D3"/>
    <mergeCell ref="C12:D12"/>
    <mergeCell ref="F19:G19"/>
    <mergeCell ref="F20:G21"/>
    <mergeCell ref="C2:D2"/>
    <mergeCell ref="C9:K9"/>
    <mergeCell ref="C17:G17"/>
    <mergeCell ref="K17:M17"/>
    <mergeCell ref="C4:D4"/>
    <mergeCell ref="C7:D7"/>
    <mergeCell ref="G2:M2"/>
    <mergeCell ref="C5:D5"/>
    <mergeCell ref="C6:D6"/>
  </mergeCells>
  <phoneticPr fontId="10" type="noConversion"/>
  <dataValidations count="4">
    <dataValidation type="list" allowBlank="1" showInputMessage="1" showErrorMessage="1" sqref="D23:F23" xr:uid="{DB99C1B6-B667-814C-9743-9122DD9A52A1}">
      <formula1>"Human, Mouse, Rat, Other"</formula1>
    </dataValidation>
    <dataValidation type="list" allowBlank="1" showInputMessage="1" showErrorMessage="1" sqref="D4 C4" xr:uid="{8CE279E3-902E-A149-BAAE-434F69E00E3F}">
      <formula1>"Illumina NextSeq2000, Element Aviti, ONT MinION, Not Sure"</formula1>
    </dataValidation>
    <dataValidation type="list" allowBlank="1" showInputMessage="1" showErrorMessage="1" sqref="D19" xr:uid="{3DF19870-C615-F744-AF76-4500A736B89D}">
      <formula1>"Genomic DNA, PCR Amplicon, Total RNA, Other"</formula1>
    </dataValidation>
    <dataValidation type="list" allowBlank="1" showInputMessage="1" showErrorMessage="1" sqref="C6:D6" xr:uid="{A27EDA61-2828-BB4C-BA1A-A6EB383AE335}">
      <formula1>"Paired-end, Single-end"</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0CB8-C3C4-4E1E-AAF1-E2C7EE5B60E7}">
  <sheetPr>
    <tabColor rgb="FFFFFF00"/>
  </sheetPr>
  <dimension ref="A2:Q137"/>
  <sheetViews>
    <sheetView zoomScaleNormal="100" workbookViewId="0">
      <selection activeCell="D8" sqref="D8:E8"/>
    </sheetView>
  </sheetViews>
  <sheetFormatPr baseColWidth="10" defaultColWidth="8.83203125" defaultRowHeight="14" x14ac:dyDescent="0.15"/>
  <cols>
    <col min="1" max="1" width="3" style="18" customWidth="1"/>
    <col min="2" max="2" width="12.33203125" style="18" customWidth="1"/>
    <col min="3" max="3" width="33.6640625" style="18" customWidth="1"/>
    <col min="4" max="4" width="32" style="18" customWidth="1"/>
    <col min="5" max="5" width="32.83203125" style="18" customWidth="1"/>
    <col min="6" max="7" width="19.1640625" style="18" customWidth="1"/>
    <col min="8" max="8" width="2.5" style="18" customWidth="1"/>
    <col min="9" max="9" width="20.83203125" style="18" customWidth="1"/>
    <col min="10" max="11" width="17.5" style="19" customWidth="1"/>
    <col min="12" max="13" width="31.6640625" style="18" customWidth="1"/>
    <col min="14" max="14" width="2.5" style="18" customWidth="1"/>
    <col min="15" max="15" width="31.5" style="18" customWidth="1"/>
    <col min="16" max="16" width="25" style="18" customWidth="1"/>
    <col min="17" max="17" width="20.5" style="18" customWidth="1"/>
    <col min="18" max="16384" width="8.83203125" style="18"/>
  </cols>
  <sheetData>
    <row r="2" spans="1:17" s="16" customFormat="1" ht="36.75" customHeight="1" x14ac:dyDescent="0.2">
      <c r="B2" s="125" t="s">
        <v>153</v>
      </c>
      <c r="C2" s="125"/>
      <c r="D2" s="138" t="str">
        <f>'Step 2 Lab Information'!D14</f>
        <v>Structural basis of SIWI-GTSF1 function (Change me)</v>
      </c>
      <c r="E2" s="138"/>
      <c r="J2" s="17"/>
      <c r="K2" s="17"/>
    </row>
    <row r="3" spans="1:17" ht="20" x14ac:dyDescent="0.2">
      <c r="B3" s="125" t="s">
        <v>28</v>
      </c>
      <c r="C3" s="125"/>
      <c r="D3" s="117">
        <f>'Step 2 Lab Information'!D15</f>
        <v>12</v>
      </c>
      <c r="E3" s="117"/>
    </row>
    <row r="4" spans="1:17" ht="20" x14ac:dyDescent="0.2">
      <c r="B4" s="132" t="s">
        <v>189</v>
      </c>
      <c r="C4" s="133"/>
      <c r="D4" s="96" t="s">
        <v>188</v>
      </c>
      <c r="E4" s="97"/>
    </row>
    <row r="5" spans="1:17" ht="20" x14ac:dyDescent="0.2">
      <c r="B5" s="132" t="s">
        <v>195</v>
      </c>
      <c r="C5" s="133"/>
      <c r="D5" s="96"/>
      <c r="E5" s="97"/>
    </row>
    <row r="6" spans="1:17" ht="20" x14ac:dyDescent="0.2">
      <c r="B6" s="132" t="s">
        <v>190</v>
      </c>
      <c r="C6" s="133"/>
      <c r="D6" s="96" t="s">
        <v>191</v>
      </c>
      <c r="E6" s="97"/>
    </row>
    <row r="7" spans="1:17" ht="26" customHeight="1" x14ac:dyDescent="0.2">
      <c r="B7" s="125" t="s">
        <v>30</v>
      </c>
      <c r="C7" s="125"/>
      <c r="D7" s="139">
        <f>SUM(L16:L111)</f>
        <v>25</v>
      </c>
      <c r="E7" s="99"/>
      <c r="O7" s="140" t="s">
        <v>170</v>
      </c>
      <c r="P7" s="141"/>
      <c r="Q7" s="142"/>
    </row>
    <row r="8" spans="1:17" ht="25" customHeight="1" x14ac:dyDescent="0.2">
      <c r="B8" s="125" t="s">
        <v>154</v>
      </c>
      <c r="C8" s="125"/>
      <c r="D8" s="96"/>
      <c r="E8" s="97"/>
      <c r="O8" s="143"/>
      <c r="P8" s="144"/>
      <c r="Q8" s="145"/>
    </row>
    <row r="9" spans="1:17" ht="14" customHeight="1" x14ac:dyDescent="0.15">
      <c r="O9" s="143"/>
      <c r="P9" s="144"/>
      <c r="Q9" s="145"/>
    </row>
    <row r="10" spans="1:17" ht="15" thickBot="1" x14ac:dyDescent="0.2">
      <c r="O10" s="146"/>
      <c r="P10" s="147"/>
      <c r="Q10" s="148"/>
    </row>
    <row r="11" spans="1:17" ht="46" customHeight="1" thickBot="1" x14ac:dyDescent="0.2">
      <c r="C11" s="126" t="s">
        <v>155</v>
      </c>
      <c r="D11" s="127"/>
      <c r="E11" s="127"/>
      <c r="F11" s="127"/>
      <c r="G11" s="127"/>
      <c r="H11" s="128"/>
    </row>
    <row r="12" spans="1:17" ht="15" thickBot="1" x14ac:dyDescent="0.2">
      <c r="C12" s="129"/>
      <c r="D12" s="130"/>
      <c r="E12" s="130"/>
      <c r="F12" s="130"/>
      <c r="G12" s="130"/>
      <c r="H12" s="131"/>
      <c r="O12" s="134" t="s">
        <v>40</v>
      </c>
      <c r="P12" s="135"/>
    </row>
    <row r="13" spans="1:17" ht="15" thickBot="1" x14ac:dyDescent="0.2">
      <c r="O13" s="136"/>
      <c r="P13" s="137"/>
    </row>
    <row r="15" spans="1:17" s="20" customFormat="1" ht="36" customHeight="1" x14ac:dyDescent="0.2">
      <c r="A15" s="17"/>
      <c r="B15" s="30" t="s">
        <v>41</v>
      </c>
      <c r="C15" s="30" t="s">
        <v>42</v>
      </c>
      <c r="D15" s="30" t="s">
        <v>51</v>
      </c>
      <c r="E15" s="30" t="s">
        <v>52</v>
      </c>
      <c r="F15" s="30" t="s">
        <v>53</v>
      </c>
      <c r="G15" s="30" t="s">
        <v>174</v>
      </c>
      <c r="H15" s="30"/>
      <c r="I15" s="30" t="s">
        <v>54</v>
      </c>
      <c r="J15" s="30" t="s">
        <v>55</v>
      </c>
      <c r="K15" s="30" t="s">
        <v>173</v>
      </c>
      <c r="L15" s="30" t="s">
        <v>156</v>
      </c>
      <c r="M15" s="30" t="s">
        <v>47</v>
      </c>
      <c r="N15" s="32"/>
      <c r="O15" s="33" t="s">
        <v>48</v>
      </c>
      <c r="P15" s="42" t="s">
        <v>49</v>
      </c>
      <c r="Q15" s="43" t="s">
        <v>50</v>
      </c>
    </row>
    <row r="16" spans="1:17" ht="39" customHeight="1" x14ac:dyDescent="0.2">
      <c r="A16" s="21"/>
      <c r="B16" s="44" t="str">
        <f>'Step 3 Experiment Information'!N28&amp;'Step 3 Experiment Information'!O28</f>
        <v>01id01JD</v>
      </c>
      <c r="C16" s="52" t="s">
        <v>56</v>
      </c>
      <c r="D16" s="52" t="s">
        <v>157</v>
      </c>
      <c r="E16" s="52" t="s">
        <v>158</v>
      </c>
      <c r="F16" s="52" t="s">
        <v>159</v>
      </c>
      <c r="G16" s="28">
        <f>IF(LEN(F16)=0, " ",LEN(F16))</f>
        <v>8</v>
      </c>
      <c r="H16" s="28"/>
      <c r="I16" s="52" t="s">
        <v>158</v>
      </c>
      <c r="J16" s="52" t="s">
        <v>160</v>
      </c>
      <c r="K16" s="28">
        <f>IF(LEN(J16)=0, " ",LEN(J16))</f>
        <v>8</v>
      </c>
      <c r="L16" s="54">
        <v>25</v>
      </c>
      <c r="M16" s="52"/>
      <c r="N16" s="45"/>
      <c r="O16" s="54">
        <v>28</v>
      </c>
      <c r="P16" s="55">
        <f>O16/L16</f>
        <v>1.1200000000000001</v>
      </c>
      <c r="Q16" s="52"/>
    </row>
    <row r="17" spans="1:17" ht="34" x14ac:dyDescent="0.2">
      <c r="A17" s="21"/>
      <c r="B17" s="44" t="str">
        <f>'Step 3 Experiment Information'!N29&amp;'Step 3 Experiment Information'!O29</f>
        <v>02id02JD</v>
      </c>
      <c r="C17" s="52" t="s">
        <v>161</v>
      </c>
      <c r="D17" s="52" t="s">
        <v>157</v>
      </c>
      <c r="E17" s="52" t="s">
        <v>162</v>
      </c>
      <c r="F17" s="52" t="s">
        <v>163</v>
      </c>
      <c r="G17" s="28">
        <f>IF(LEN(F17)=0, " ",LEN(F17))</f>
        <v>8</v>
      </c>
      <c r="H17" s="28"/>
      <c r="I17" s="52" t="s">
        <v>162</v>
      </c>
      <c r="J17" s="52" t="s">
        <v>164</v>
      </c>
      <c r="K17" s="28">
        <f t="shared" ref="K17:K80" si="0">IF(LEN(J17)=0, " ",LEN(J17))</f>
        <v>8</v>
      </c>
      <c r="L17" s="54"/>
      <c r="M17" s="52"/>
      <c r="N17" s="45"/>
      <c r="O17" s="54"/>
      <c r="P17" s="55"/>
      <c r="Q17" s="52"/>
    </row>
    <row r="18" spans="1:17" ht="34" x14ac:dyDescent="0.2">
      <c r="A18" s="21"/>
      <c r="B18" s="44" t="str">
        <f>'Step 3 Experiment Information'!N30&amp;'Step 3 Experiment Information'!O30</f>
        <v>03id03JD</v>
      </c>
      <c r="C18" s="52" t="s">
        <v>165</v>
      </c>
      <c r="D18" s="52" t="s">
        <v>157</v>
      </c>
      <c r="E18" s="52" t="s">
        <v>166</v>
      </c>
      <c r="F18" s="52" t="s">
        <v>167</v>
      </c>
      <c r="G18" s="28">
        <f t="shared" ref="G18:G80" si="1">IF(LEN(F18)=0, " ",LEN(F18))</f>
        <v>8</v>
      </c>
      <c r="H18" s="28"/>
      <c r="I18" s="52" t="s">
        <v>166</v>
      </c>
      <c r="J18" s="52" t="s">
        <v>168</v>
      </c>
      <c r="K18" s="28">
        <f t="shared" si="0"/>
        <v>8</v>
      </c>
      <c r="L18" s="54"/>
      <c r="M18" s="52"/>
      <c r="N18" s="45"/>
      <c r="O18" s="54"/>
      <c r="P18" s="55"/>
      <c r="Q18" s="52"/>
    </row>
    <row r="19" spans="1:17" ht="17" x14ac:dyDescent="0.2">
      <c r="A19" s="21"/>
      <c r="B19" s="44" t="str">
        <f>'Step 3 Experiment Information'!N31&amp;'Step 3 Experiment Information'!O31</f>
        <v>04id04JD</v>
      </c>
      <c r="C19" s="52" t="s">
        <v>7</v>
      </c>
      <c r="D19" s="52"/>
      <c r="E19" s="52"/>
      <c r="F19" s="52"/>
      <c r="G19" s="28" t="str">
        <f t="shared" si="1"/>
        <v xml:space="preserve"> </v>
      </c>
      <c r="H19" s="28"/>
      <c r="I19" s="52"/>
      <c r="J19" s="52"/>
      <c r="K19" s="28" t="str">
        <f t="shared" si="0"/>
        <v xml:space="preserve"> </v>
      </c>
      <c r="L19" s="54"/>
      <c r="M19" s="52"/>
      <c r="N19" s="45"/>
      <c r="O19" s="54"/>
      <c r="P19" s="55"/>
      <c r="Q19" s="52"/>
    </row>
    <row r="20" spans="1:17" ht="17" x14ac:dyDescent="0.2">
      <c r="A20" s="21"/>
      <c r="B20" s="44" t="str">
        <f>'Step 3 Experiment Information'!N32&amp;'Step 3 Experiment Information'!O32</f>
        <v>05id05JD</v>
      </c>
      <c r="C20" s="52"/>
      <c r="D20" s="52"/>
      <c r="E20" s="52"/>
      <c r="F20" s="52"/>
      <c r="G20" s="28" t="str">
        <f t="shared" si="1"/>
        <v xml:space="preserve"> </v>
      </c>
      <c r="H20" s="28"/>
      <c r="I20" s="52"/>
      <c r="J20" s="52"/>
      <c r="K20" s="28" t="str">
        <f t="shared" si="0"/>
        <v xml:space="preserve"> </v>
      </c>
      <c r="L20" s="54"/>
      <c r="M20" s="52"/>
      <c r="N20" s="45"/>
      <c r="O20" s="54"/>
      <c r="P20" s="55"/>
      <c r="Q20" s="52"/>
    </row>
    <row r="21" spans="1:17" ht="17" x14ac:dyDescent="0.2">
      <c r="A21" s="21"/>
      <c r="B21" s="44" t="str">
        <f>'Step 3 Experiment Information'!N33&amp;'Step 3 Experiment Information'!O33</f>
        <v>06id06JD</v>
      </c>
      <c r="C21" s="52"/>
      <c r="D21" s="52"/>
      <c r="E21" s="52"/>
      <c r="F21" s="52"/>
      <c r="G21" s="28" t="str">
        <f t="shared" si="1"/>
        <v xml:space="preserve"> </v>
      </c>
      <c r="H21" s="28"/>
      <c r="I21" s="52"/>
      <c r="J21" s="52"/>
      <c r="K21" s="28" t="str">
        <f t="shared" si="0"/>
        <v xml:space="preserve"> </v>
      </c>
      <c r="L21" s="54"/>
      <c r="M21" s="52"/>
      <c r="N21" s="45"/>
      <c r="O21" s="54"/>
      <c r="P21" s="55"/>
      <c r="Q21" s="52"/>
    </row>
    <row r="22" spans="1:17" ht="17" x14ac:dyDescent="0.2">
      <c r="A22" s="21"/>
      <c r="B22" s="44" t="str">
        <f>'Step 3 Experiment Information'!N34&amp;'Step 3 Experiment Information'!O34</f>
        <v>07id07JD</v>
      </c>
      <c r="C22" s="52"/>
      <c r="D22" s="52"/>
      <c r="E22" s="52"/>
      <c r="F22" s="52"/>
      <c r="G22" s="28" t="str">
        <f t="shared" si="1"/>
        <v xml:space="preserve"> </v>
      </c>
      <c r="H22" s="28"/>
      <c r="I22" s="52"/>
      <c r="J22" s="52"/>
      <c r="K22" s="28" t="str">
        <f t="shared" si="0"/>
        <v xml:space="preserve"> </v>
      </c>
      <c r="L22" s="54"/>
      <c r="M22" s="52"/>
      <c r="N22" s="45"/>
      <c r="O22" s="54"/>
      <c r="P22" s="55"/>
      <c r="Q22" s="52"/>
    </row>
    <row r="23" spans="1:17" ht="17" x14ac:dyDescent="0.2">
      <c r="A23" s="21"/>
      <c r="B23" s="44" t="str">
        <f>'Step 3 Experiment Information'!N35&amp;'Step 3 Experiment Information'!O35</f>
        <v>08id08JD</v>
      </c>
      <c r="C23" s="52"/>
      <c r="D23" s="52"/>
      <c r="E23" s="52"/>
      <c r="F23" s="52"/>
      <c r="G23" s="28" t="str">
        <f t="shared" si="1"/>
        <v xml:space="preserve"> </v>
      </c>
      <c r="H23" s="28"/>
      <c r="I23" s="52"/>
      <c r="J23" s="52"/>
      <c r="K23" s="28" t="str">
        <f t="shared" si="0"/>
        <v xml:space="preserve"> </v>
      </c>
      <c r="L23" s="54"/>
      <c r="M23" s="52"/>
      <c r="N23" s="45"/>
      <c r="O23" s="54"/>
      <c r="P23" s="55"/>
      <c r="Q23" s="52"/>
    </row>
    <row r="24" spans="1:17" ht="17" x14ac:dyDescent="0.2">
      <c r="A24" s="21"/>
      <c r="B24" s="44" t="str">
        <f>'Step 3 Experiment Information'!N36&amp;'Step 3 Experiment Information'!O36</f>
        <v>09id09JD</v>
      </c>
      <c r="C24" s="52"/>
      <c r="D24" s="52"/>
      <c r="E24" s="52"/>
      <c r="F24" s="52"/>
      <c r="G24" s="28" t="str">
        <f t="shared" si="1"/>
        <v xml:space="preserve"> </v>
      </c>
      <c r="H24" s="28"/>
      <c r="I24" s="52"/>
      <c r="J24" s="52"/>
      <c r="K24" s="28" t="str">
        <f t="shared" si="0"/>
        <v xml:space="preserve"> </v>
      </c>
      <c r="L24" s="54"/>
      <c r="M24" s="52"/>
      <c r="N24" s="45"/>
      <c r="O24" s="54"/>
      <c r="P24" s="55"/>
      <c r="Q24" s="52"/>
    </row>
    <row r="25" spans="1:17" ht="17" x14ac:dyDescent="0.2">
      <c r="A25" s="21"/>
      <c r="B25" s="44" t="str">
        <f>'Step 3 Experiment Information'!N37&amp;'Step 3 Experiment Information'!O37</f>
        <v>10id10JD</v>
      </c>
      <c r="C25" s="52"/>
      <c r="D25" s="52"/>
      <c r="E25" s="52"/>
      <c r="F25" s="52"/>
      <c r="G25" s="28" t="str">
        <f t="shared" si="1"/>
        <v xml:space="preserve"> </v>
      </c>
      <c r="H25" s="28"/>
      <c r="I25" s="52"/>
      <c r="J25" s="52"/>
      <c r="K25" s="28" t="str">
        <f t="shared" si="0"/>
        <v xml:space="preserve"> </v>
      </c>
      <c r="L25" s="54"/>
      <c r="M25" s="52"/>
      <c r="N25" s="45"/>
      <c r="O25" s="54"/>
      <c r="P25" s="55"/>
      <c r="Q25" s="52"/>
    </row>
    <row r="26" spans="1:17" ht="17" x14ac:dyDescent="0.2">
      <c r="A26" s="21"/>
      <c r="B26" s="44" t="str">
        <f>'Step 3 Experiment Information'!N38&amp;'Step 3 Experiment Information'!O38</f>
        <v>11id11JD</v>
      </c>
      <c r="C26" s="52"/>
      <c r="D26" s="52"/>
      <c r="E26" s="52"/>
      <c r="F26" s="52"/>
      <c r="G26" s="28" t="str">
        <f t="shared" si="1"/>
        <v xml:space="preserve"> </v>
      </c>
      <c r="H26" s="28"/>
      <c r="I26" s="52"/>
      <c r="J26" s="52"/>
      <c r="K26" s="28" t="str">
        <f t="shared" si="0"/>
        <v xml:space="preserve"> </v>
      </c>
      <c r="L26" s="54"/>
      <c r="M26" s="52"/>
      <c r="N26" s="45"/>
      <c r="O26" s="54"/>
      <c r="P26" s="55"/>
      <c r="Q26" s="52"/>
    </row>
    <row r="27" spans="1:17" ht="17" x14ac:dyDescent="0.2">
      <c r="A27" s="21"/>
      <c r="B27" s="44" t="str">
        <f>'Step 3 Experiment Information'!N39&amp;'Step 3 Experiment Information'!O39</f>
        <v>12id12JD</v>
      </c>
      <c r="C27" s="52"/>
      <c r="D27" s="52"/>
      <c r="E27" s="52"/>
      <c r="F27" s="52"/>
      <c r="G27" s="28" t="str">
        <f t="shared" si="1"/>
        <v xml:space="preserve"> </v>
      </c>
      <c r="H27" s="28"/>
      <c r="I27" s="52"/>
      <c r="J27" s="52"/>
      <c r="K27" s="28" t="str">
        <f t="shared" si="0"/>
        <v xml:space="preserve"> </v>
      </c>
      <c r="L27" s="54"/>
      <c r="M27" s="52"/>
      <c r="N27" s="45"/>
      <c r="O27" s="54"/>
      <c r="P27" s="55"/>
      <c r="Q27" s="52"/>
    </row>
    <row r="28" spans="1:17" ht="17" x14ac:dyDescent="0.2">
      <c r="A28" s="21"/>
      <c r="B28" s="44" t="str">
        <f>'Step 3 Experiment Information'!N40&amp;'Step 3 Experiment Information'!O40</f>
        <v>13id13JD</v>
      </c>
      <c r="C28" s="52"/>
      <c r="D28" s="52"/>
      <c r="E28" s="52"/>
      <c r="F28" s="52"/>
      <c r="G28" s="28" t="str">
        <f t="shared" si="1"/>
        <v xml:space="preserve"> </v>
      </c>
      <c r="H28" s="28"/>
      <c r="I28" s="52"/>
      <c r="J28" s="52"/>
      <c r="K28" s="28" t="str">
        <f t="shared" si="0"/>
        <v xml:space="preserve"> </v>
      </c>
      <c r="L28" s="54"/>
      <c r="M28" s="52"/>
      <c r="N28" s="45"/>
      <c r="O28" s="54"/>
      <c r="P28" s="55"/>
      <c r="Q28" s="52"/>
    </row>
    <row r="29" spans="1:17" ht="17" x14ac:dyDescent="0.2">
      <c r="A29" s="21"/>
      <c r="B29" s="44" t="str">
        <f>'Step 3 Experiment Information'!N41&amp;'Step 3 Experiment Information'!O41</f>
        <v>14id14JD</v>
      </c>
      <c r="C29" s="52"/>
      <c r="D29" s="52"/>
      <c r="E29" s="52"/>
      <c r="F29" s="52"/>
      <c r="G29" s="28" t="str">
        <f t="shared" si="1"/>
        <v xml:space="preserve"> </v>
      </c>
      <c r="H29" s="28"/>
      <c r="I29" s="52"/>
      <c r="J29" s="52"/>
      <c r="K29" s="28" t="str">
        <f t="shared" si="0"/>
        <v xml:space="preserve"> </v>
      </c>
      <c r="L29" s="54"/>
      <c r="M29" s="52"/>
      <c r="N29" s="45"/>
      <c r="O29" s="54"/>
      <c r="P29" s="55"/>
      <c r="Q29" s="52"/>
    </row>
    <row r="30" spans="1:17" ht="17" x14ac:dyDescent="0.2">
      <c r="A30" s="21"/>
      <c r="B30" s="44" t="str">
        <f>'Step 3 Experiment Information'!N42&amp;'Step 3 Experiment Information'!O42</f>
        <v>15id15JD</v>
      </c>
      <c r="C30" s="52"/>
      <c r="D30" s="52"/>
      <c r="E30" s="52"/>
      <c r="F30" s="52"/>
      <c r="G30" s="28" t="str">
        <f t="shared" si="1"/>
        <v xml:space="preserve"> </v>
      </c>
      <c r="H30" s="28"/>
      <c r="I30" s="52"/>
      <c r="J30" s="52"/>
      <c r="K30" s="28" t="str">
        <f t="shared" si="0"/>
        <v xml:space="preserve"> </v>
      </c>
      <c r="L30" s="54"/>
      <c r="M30" s="52"/>
      <c r="N30" s="45"/>
      <c r="O30" s="54"/>
      <c r="P30" s="55"/>
      <c r="Q30" s="52"/>
    </row>
    <row r="31" spans="1:17" ht="17" x14ac:dyDescent="0.2">
      <c r="A31" s="21"/>
      <c r="B31" s="44" t="str">
        <f>'Step 3 Experiment Information'!N43&amp;'Step 3 Experiment Information'!O43</f>
        <v>16id16JD</v>
      </c>
      <c r="C31" s="52"/>
      <c r="D31" s="52"/>
      <c r="E31" s="52"/>
      <c r="F31" s="52"/>
      <c r="G31" s="28" t="str">
        <f t="shared" si="1"/>
        <v xml:space="preserve"> </v>
      </c>
      <c r="H31" s="28"/>
      <c r="I31" s="52"/>
      <c r="J31" s="52"/>
      <c r="K31" s="28" t="str">
        <f t="shared" si="0"/>
        <v xml:space="preserve"> </v>
      </c>
      <c r="L31" s="54"/>
      <c r="M31" s="52"/>
      <c r="N31" s="45"/>
      <c r="O31" s="54"/>
      <c r="P31" s="55"/>
      <c r="Q31" s="52"/>
    </row>
    <row r="32" spans="1:17" ht="17" x14ac:dyDescent="0.2">
      <c r="A32" s="21"/>
      <c r="B32" s="44" t="str">
        <f>'Step 3 Experiment Information'!N44&amp;'Step 3 Experiment Information'!O44</f>
        <v>17id17JD</v>
      </c>
      <c r="C32" s="52"/>
      <c r="D32" s="52"/>
      <c r="E32" s="52"/>
      <c r="F32" s="52"/>
      <c r="G32" s="28" t="str">
        <f t="shared" si="1"/>
        <v xml:space="preserve"> </v>
      </c>
      <c r="H32" s="28"/>
      <c r="I32" s="52"/>
      <c r="J32" s="52"/>
      <c r="K32" s="28" t="str">
        <f t="shared" si="0"/>
        <v xml:space="preserve"> </v>
      </c>
      <c r="L32" s="54"/>
      <c r="M32" s="52"/>
      <c r="N32" s="45"/>
      <c r="O32" s="54"/>
      <c r="P32" s="55"/>
      <c r="Q32" s="52"/>
    </row>
    <row r="33" spans="1:17" ht="17" x14ac:dyDescent="0.2">
      <c r="A33" s="21"/>
      <c r="B33" s="44" t="str">
        <f>'Step 3 Experiment Information'!N45&amp;'Step 3 Experiment Information'!O45</f>
        <v>18id18JD</v>
      </c>
      <c r="C33" s="52"/>
      <c r="D33" s="52"/>
      <c r="E33" s="52"/>
      <c r="F33" s="52"/>
      <c r="G33" s="28" t="str">
        <f t="shared" si="1"/>
        <v xml:space="preserve"> </v>
      </c>
      <c r="H33" s="28"/>
      <c r="I33" s="52"/>
      <c r="J33" s="52"/>
      <c r="K33" s="28" t="str">
        <f t="shared" si="0"/>
        <v xml:space="preserve"> </v>
      </c>
      <c r="L33" s="54"/>
      <c r="M33" s="52"/>
      <c r="N33" s="45"/>
      <c r="O33" s="54"/>
      <c r="P33" s="55"/>
      <c r="Q33" s="52"/>
    </row>
    <row r="34" spans="1:17" ht="17" x14ac:dyDescent="0.2">
      <c r="A34" s="21"/>
      <c r="B34" s="44" t="str">
        <f>'Step 3 Experiment Information'!N46&amp;'Step 3 Experiment Information'!O46</f>
        <v>19id19JD</v>
      </c>
      <c r="C34" s="52"/>
      <c r="D34" s="52"/>
      <c r="E34" s="52"/>
      <c r="F34" s="52"/>
      <c r="G34" s="28" t="str">
        <f t="shared" si="1"/>
        <v xml:space="preserve"> </v>
      </c>
      <c r="H34" s="28"/>
      <c r="I34" s="52"/>
      <c r="J34" s="52"/>
      <c r="K34" s="28" t="str">
        <f t="shared" si="0"/>
        <v xml:space="preserve"> </v>
      </c>
      <c r="L34" s="54"/>
      <c r="M34" s="52"/>
      <c r="N34" s="45"/>
      <c r="O34" s="54"/>
      <c r="P34" s="55"/>
      <c r="Q34" s="52"/>
    </row>
    <row r="35" spans="1:17" ht="17" x14ac:dyDescent="0.2">
      <c r="A35" s="21"/>
      <c r="B35" s="44" t="str">
        <f>'Step 3 Experiment Information'!N47&amp;'Step 3 Experiment Information'!O47</f>
        <v>20id20JD</v>
      </c>
      <c r="C35" s="52"/>
      <c r="D35" s="52"/>
      <c r="E35" s="52"/>
      <c r="F35" s="52"/>
      <c r="G35" s="28" t="str">
        <f t="shared" si="1"/>
        <v xml:space="preserve"> </v>
      </c>
      <c r="H35" s="28"/>
      <c r="I35" s="52"/>
      <c r="J35" s="52"/>
      <c r="K35" s="28" t="str">
        <f t="shared" si="0"/>
        <v xml:space="preserve"> </v>
      </c>
      <c r="L35" s="54"/>
      <c r="M35" s="52"/>
      <c r="N35" s="45"/>
      <c r="O35" s="54"/>
      <c r="P35" s="55"/>
      <c r="Q35" s="52"/>
    </row>
    <row r="36" spans="1:17" ht="17" x14ac:dyDescent="0.2">
      <c r="A36" s="21"/>
      <c r="B36" s="44" t="str">
        <f>'Step 3 Experiment Information'!N48&amp;'Step 3 Experiment Information'!O48</f>
        <v>21id21JD</v>
      </c>
      <c r="C36" s="52"/>
      <c r="D36" s="52"/>
      <c r="E36" s="52"/>
      <c r="F36" s="52"/>
      <c r="G36" s="28" t="str">
        <f t="shared" si="1"/>
        <v xml:space="preserve"> </v>
      </c>
      <c r="H36" s="28"/>
      <c r="I36" s="52"/>
      <c r="J36" s="52"/>
      <c r="K36" s="28" t="str">
        <f t="shared" si="0"/>
        <v xml:space="preserve"> </v>
      </c>
      <c r="L36" s="54"/>
      <c r="M36" s="52"/>
      <c r="N36" s="45"/>
      <c r="O36" s="54"/>
      <c r="P36" s="55"/>
      <c r="Q36" s="52"/>
    </row>
    <row r="37" spans="1:17" ht="17" x14ac:dyDescent="0.2">
      <c r="A37" s="21"/>
      <c r="B37" s="44" t="str">
        <f>'Step 3 Experiment Information'!N49&amp;'Step 3 Experiment Information'!O49</f>
        <v>22id22JD</v>
      </c>
      <c r="C37" s="52"/>
      <c r="D37" s="52"/>
      <c r="E37" s="52"/>
      <c r="F37" s="52"/>
      <c r="G37" s="28" t="str">
        <f t="shared" si="1"/>
        <v xml:space="preserve"> </v>
      </c>
      <c r="H37" s="28"/>
      <c r="I37" s="52"/>
      <c r="J37" s="52"/>
      <c r="K37" s="28" t="str">
        <f t="shared" si="0"/>
        <v xml:space="preserve"> </v>
      </c>
      <c r="L37" s="54"/>
      <c r="M37" s="52"/>
      <c r="N37" s="45"/>
      <c r="O37" s="54"/>
      <c r="P37" s="55"/>
      <c r="Q37" s="52"/>
    </row>
    <row r="38" spans="1:17" ht="17" x14ac:dyDescent="0.2">
      <c r="B38" s="44" t="str">
        <f>'Step 3 Experiment Information'!N50&amp;'Step 3 Experiment Information'!O50</f>
        <v>23id23JD</v>
      </c>
      <c r="C38" s="53"/>
      <c r="D38" s="53"/>
      <c r="E38" s="53"/>
      <c r="F38" s="53"/>
      <c r="G38" s="28" t="str">
        <f t="shared" si="1"/>
        <v xml:space="preserve"> </v>
      </c>
      <c r="H38" s="29"/>
      <c r="I38" s="53"/>
      <c r="J38" s="52"/>
      <c r="K38" s="28" t="str">
        <f t="shared" si="0"/>
        <v xml:space="preserve"> </v>
      </c>
      <c r="L38" s="54"/>
      <c r="M38" s="52"/>
      <c r="N38" s="45"/>
      <c r="O38" s="54"/>
      <c r="P38" s="55"/>
      <c r="Q38" s="52"/>
    </row>
    <row r="39" spans="1:17" ht="17" x14ac:dyDescent="0.2">
      <c r="B39" s="44" t="str">
        <f>'Step 3 Experiment Information'!N51&amp;'Step 3 Experiment Information'!O51</f>
        <v>24id24JD</v>
      </c>
      <c r="C39" s="53"/>
      <c r="D39" s="53"/>
      <c r="E39" s="53"/>
      <c r="F39" s="53"/>
      <c r="G39" s="28" t="str">
        <f t="shared" si="1"/>
        <v xml:space="preserve"> </v>
      </c>
      <c r="H39" s="29"/>
      <c r="I39" s="53"/>
      <c r="J39" s="52"/>
      <c r="K39" s="28" t="str">
        <f t="shared" si="0"/>
        <v xml:space="preserve"> </v>
      </c>
      <c r="L39" s="54"/>
      <c r="M39" s="52"/>
      <c r="N39" s="45"/>
      <c r="O39" s="54"/>
      <c r="P39" s="55"/>
      <c r="Q39" s="52"/>
    </row>
    <row r="40" spans="1:17" ht="17" x14ac:dyDescent="0.2">
      <c r="B40" s="44" t="str">
        <f>'Step 3 Experiment Information'!N52&amp;'Step 3 Experiment Information'!O52</f>
        <v>25id25JD</v>
      </c>
      <c r="C40" s="53"/>
      <c r="D40" s="53"/>
      <c r="E40" s="53"/>
      <c r="F40" s="53"/>
      <c r="G40" s="28" t="str">
        <f t="shared" si="1"/>
        <v xml:space="preserve"> </v>
      </c>
      <c r="H40" s="29"/>
      <c r="I40" s="53"/>
      <c r="J40" s="52"/>
      <c r="K40" s="28" t="str">
        <f t="shared" si="0"/>
        <v xml:space="preserve"> </v>
      </c>
      <c r="L40" s="54"/>
      <c r="M40" s="52"/>
      <c r="N40" s="45"/>
      <c r="O40" s="54"/>
      <c r="P40" s="55"/>
      <c r="Q40" s="52"/>
    </row>
    <row r="41" spans="1:17" ht="17" x14ac:dyDescent="0.2">
      <c r="B41" s="44" t="str">
        <f>'Step 3 Experiment Information'!N53&amp;'Step 3 Experiment Information'!O53</f>
        <v>26id26JD</v>
      </c>
      <c r="C41" s="53"/>
      <c r="D41" s="53"/>
      <c r="E41" s="53"/>
      <c r="F41" s="53"/>
      <c r="G41" s="28" t="str">
        <f t="shared" si="1"/>
        <v xml:space="preserve"> </v>
      </c>
      <c r="H41" s="29"/>
      <c r="I41" s="53"/>
      <c r="J41" s="52"/>
      <c r="K41" s="28" t="str">
        <f t="shared" si="0"/>
        <v xml:space="preserve"> </v>
      </c>
      <c r="L41" s="54"/>
      <c r="M41" s="52"/>
      <c r="N41" s="45"/>
      <c r="O41" s="54"/>
      <c r="P41" s="55"/>
      <c r="Q41" s="52"/>
    </row>
    <row r="42" spans="1:17" ht="17" x14ac:dyDescent="0.2">
      <c r="B42" s="44" t="str">
        <f>'Step 3 Experiment Information'!N54&amp;'Step 3 Experiment Information'!O54</f>
        <v>27id27JD</v>
      </c>
      <c r="C42" s="53"/>
      <c r="D42" s="53"/>
      <c r="E42" s="53"/>
      <c r="F42" s="53"/>
      <c r="G42" s="28" t="str">
        <f t="shared" si="1"/>
        <v xml:space="preserve"> </v>
      </c>
      <c r="H42" s="29"/>
      <c r="I42" s="53"/>
      <c r="J42" s="52"/>
      <c r="K42" s="28" t="str">
        <f t="shared" si="0"/>
        <v xml:space="preserve"> </v>
      </c>
      <c r="L42" s="54"/>
      <c r="M42" s="52"/>
      <c r="N42" s="45"/>
      <c r="O42" s="54"/>
      <c r="P42" s="55"/>
      <c r="Q42" s="52"/>
    </row>
    <row r="43" spans="1:17" ht="17" x14ac:dyDescent="0.2">
      <c r="B43" s="44" t="str">
        <f>'Step 3 Experiment Information'!N55&amp;'Step 3 Experiment Information'!O55</f>
        <v>28id28JD</v>
      </c>
      <c r="C43" s="53"/>
      <c r="D43" s="53"/>
      <c r="E43" s="53"/>
      <c r="F43" s="53"/>
      <c r="G43" s="28" t="str">
        <f t="shared" si="1"/>
        <v xml:space="preserve"> </v>
      </c>
      <c r="H43" s="29"/>
      <c r="I43" s="53"/>
      <c r="J43" s="52"/>
      <c r="K43" s="28" t="str">
        <f t="shared" si="0"/>
        <v xml:space="preserve"> </v>
      </c>
      <c r="L43" s="54"/>
      <c r="M43" s="52"/>
      <c r="N43" s="45"/>
      <c r="O43" s="54"/>
      <c r="P43" s="55"/>
      <c r="Q43" s="52"/>
    </row>
    <row r="44" spans="1:17" ht="17" x14ac:dyDescent="0.2">
      <c r="B44" s="44" t="str">
        <f>'Step 3 Experiment Information'!N56&amp;'Step 3 Experiment Information'!O56</f>
        <v>29id29JD</v>
      </c>
      <c r="C44" s="53"/>
      <c r="D44" s="53"/>
      <c r="E44" s="53"/>
      <c r="F44" s="53"/>
      <c r="G44" s="28" t="str">
        <f t="shared" si="1"/>
        <v xml:space="preserve"> </v>
      </c>
      <c r="H44" s="29"/>
      <c r="I44" s="53"/>
      <c r="J44" s="52"/>
      <c r="K44" s="28" t="str">
        <f t="shared" si="0"/>
        <v xml:space="preserve"> </v>
      </c>
      <c r="L44" s="54"/>
      <c r="M44" s="52"/>
      <c r="N44" s="45"/>
      <c r="O44" s="54"/>
      <c r="P44" s="55"/>
      <c r="Q44" s="52"/>
    </row>
    <row r="45" spans="1:17" ht="17" x14ac:dyDescent="0.2">
      <c r="B45" s="44" t="str">
        <f>'Step 3 Experiment Information'!N57&amp;'Step 3 Experiment Information'!O57</f>
        <v>30id30JD</v>
      </c>
      <c r="C45" s="53"/>
      <c r="D45" s="53"/>
      <c r="E45" s="53"/>
      <c r="F45" s="53"/>
      <c r="G45" s="28" t="str">
        <f t="shared" si="1"/>
        <v xml:space="preserve"> </v>
      </c>
      <c r="H45" s="29"/>
      <c r="I45" s="53"/>
      <c r="J45" s="52"/>
      <c r="K45" s="28" t="str">
        <f t="shared" si="0"/>
        <v xml:space="preserve"> </v>
      </c>
      <c r="L45" s="54"/>
      <c r="M45" s="52"/>
      <c r="N45" s="45"/>
      <c r="O45" s="54"/>
      <c r="P45" s="55"/>
      <c r="Q45" s="52"/>
    </row>
    <row r="46" spans="1:17" ht="17" x14ac:dyDescent="0.2">
      <c r="B46" s="44" t="str">
        <f>'Step 3 Experiment Information'!N58&amp;'Step 3 Experiment Information'!O58</f>
        <v>31id31JD</v>
      </c>
      <c r="C46" s="53"/>
      <c r="D46" s="53"/>
      <c r="E46" s="53"/>
      <c r="F46" s="53"/>
      <c r="G46" s="28" t="str">
        <f t="shared" si="1"/>
        <v xml:space="preserve"> </v>
      </c>
      <c r="H46" s="29"/>
      <c r="I46" s="53"/>
      <c r="J46" s="52"/>
      <c r="K46" s="28" t="str">
        <f t="shared" si="0"/>
        <v xml:space="preserve"> </v>
      </c>
      <c r="L46" s="54"/>
      <c r="M46" s="52"/>
      <c r="N46" s="45"/>
      <c r="O46" s="54"/>
      <c r="P46" s="55"/>
      <c r="Q46" s="52"/>
    </row>
    <row r="47" spans="1:17" ht="17" x14ac:dyDescent="0.2">
      <c r="B47" s="44" t="str">
        <f>'Step 3 Experiment Information'!N59&amp;'Step 3 Experiment Information'!O59</f>
        <v>32id32JD</v>
      </c>
      <c r="C47" s="53"/>
      <c r="D47" s="53"/>
      <c r="E47" s="53"/>
      <c r="F47" s="53"/>
      <c r="G47" s="28" t="str">
        <f t="shared" si="1"/>
        <v xml:space="preserve"> </v>
      </c>
      <c r="H47" s="29"/>
      <c r="I47" s="53"/>
      <c r="J47" s="52"/>
      <c r="K47" s="28" t="str">
        <f t="shared" si="0"/>
        <v xml:space="preserve"> </v>
      </c>
      <c r="L47" s="54"/>
      <c r="M47" s="52"/>
      <c r="N47" s="45"/>
      <c r="O47" s="54"/>
      <c r="P47" s="55"/>
      <c r="Q47" s="52"/>
    </row>
    <row r="48" spans="1:17" ht="17" x14ac:dyDescent="0.2">
      <c r="B48" s="44" t="str">
        <f>'Step 3 Experiment Information'!N60&amp;'Step 3 Experiment Information'!O60</f>
        <v>33id33JD</v>
      </c>
      <c r="C48" s="53"/>
      <c r="D48" s="53"/>
      <c r="E48" s="53"/>
      <c r="F48" s="53"/>
      <c r="G48" s="28" t="str">
        <f t="shared" si="1"/>
        <v xml:space="preserve"> </v>
      </c>
      <c r="H48" s="29"/>
      <c r="I48" s="53"/>
      <c r="J48" s="52"/>
      <c r="K48" s="28" t="str">
        <f t="shared" si="0"/>
        <v xml:space="preserve"> </v>
      </c>
      <c r="L48" s="54"/>
      <c r="M48" s="52"/>
      <c r="N48" s="45"/>
      <c r="O48" s="54"/>
      <c r="P48" s="55"/>
      <c r="Q48" s="52"/>
    </row>
    <row r="49" spans="2:17" ht="17" x14ac:dyDescent="0.2">
      <c r="B49" s="44" t="str">
        <f>'Step 3 Experiment Information'!N61&amp;'Step 3 Experiment Information'!O61</f>
        <v>34id34JD</v>
      </c>
      <c r="C49" s="53"/>
      <c r="D49" s="53"/>
      <c r="E49" s="53"/>
      <c r="F49" s="53"/>
      <c r="G49" s="28" t="str">
        <f t="shared" si="1"/>
        <v xml:space="preserve"> </v>
      </c>
      <c r="H49" s="29"/>
      <c r="I49" s="53"/>
      <c r="J49" s="52"/>
      <c r="K49" s="28" t="str">
        <f t="shared" si="0"/>
        <v xml:space="preserve"> </v>
      </c>
      <c r="L49" s="54"/>
      <c r="M49" s="52"/>
      <c r="N49" s="45"/>
      <c r="O49" s="54"/>
      <c r="P49" s="55"/>
      <c r="Q49" s="52"/>
    </row>
    <row r="50" spans="2:17" ht="17" x14ac:dyDescent="0.2">
      <c r="B50" s="44" t="str">
        <f>'Step 3 Experiment Information'!N62&amp;'Step 3 Experiment Information'!O62</f>
        <v>35id35JD</v>
      </c>
      <c r="C50" s="53"/>
      <c r="D50" s="53"/>
      <c r="E50" s="53"/>
      <c r="F50" s="53"/>
      <c r="G50" s="28" t="str">
        <f t="shared" si="1"/>
        <v xml:space="preserve"> </v>
      </c>
      <c r="H50" s="29"/>
      <c r="I50" s="53"/>
      <c r="J50" s="52"/>
      <c r="K50" s="28" t="str">
        <f t="shared" si="0"/>
        <v xml:space="preserve"> </v>
      </c>
      <c r="L50" s="54"/>
      <c r="M50" s="52"/>
      <c r="N50" s="45"/>
      <c r="O50" s="54"/>
      <c r="P50" s="55"/>
      <c r="Q50" s="52"/>
    </row>
    <row r="51" spans="2:17" ht="17" x14ac:dyDescent="0.2">
      <c r="B51" s="44" t="str">
        <f>'Step 3 Experiment Information'!N63&amp;'Step 3 Experiment Information'!O63</f>
        <v>36id36JD</v>
      </c>
      <c r="C51" s="53"/>
      <c r="D51" s="53"/>
      <c r="E51" s="53"/>
      <c r="F51" s="53"/>
      <c r="G51" s="28" t="str">
        <f t="shared" si="1"/>
        <v xml:space="preserve"> </v>
      </c>
      <c r="H51" s="29"/>
      <c r="I51" s="53"/>
      <c r="J51" s="52"/>
      <c r="K51" s="28" t="str">
        <f t="shared" si="0"/>
        <v xml:space="preserve"> </v>
      </c>
      <c r="L51" s="54"/>
      <c r="M51" s="52"/>
      <c r="N51" s="45"/>
      <c r="O51" s="54"/>
      <c r="P51" s="55"/>
      <c r="Q51" s="52"/>
    </row>
    <row r="52" spans="2:17" ht="17" x14ac:dyDescent="0.2">
      <c r="B52" s="44" t="str">
        <f>'Step 3 Experiment Information'!N64&amp;'Step 3 Experiment Information'!O64</f>
        <v>37id37JD</v>
      </c>
      <c r="C52" s="53"/>
      <c r="D52" s="53"/>
      <c r="E52" s="53"/>
      <c r="F52" s="53"/>
      <c r="G52" s="28" t="str">
        <f t="shared" si="1"/>
        <v xml:space="preserve"> </v>
      </c>
      <c r="H52" s="29"/>
      <c r="I52" s="53"/>
      <c r="J52" s="52"/>
      <c r="K52" s="28" t="str">
        <f t="shared" si="0"/>
        <v xml:space="preserve"> </v>
      </c>
      <c r="L52" s="54"/>
      <c r="M52" s="52"/>
      <c r="N52" s="45"/>
      <c r="O52" s="54"/>
      <c r="P52" s="55"/>
      <c r="Q52" s="52"/>
    </row>
    <row r="53" spans="2:17" ht="17" x14ac:dyDescent="0.2">
      <c r="B53" s="44" t="str">
        <f>'Step 3 Experiment Information'!N65&amp;'Step 3 Experiment Information'!O65</f>
        <v>38id38JD</v>
      </c>
      <c r="C53" s="53"/>
      <c r="D53" s="53"/>
      <c r="E53" s="53"/>
      <c r="F53" s="53"/>
      <c r="G53" s="28" t="str">
        <f t="shared" si="1"/>
        <v xml:space="preserve"> </v>
      </c>
      <c r="H53" s="29"/>
      <c r="I53" s="53"/>
      <c r="J53" s="52"/>
      <c r="K53" s="28" t="str">
        <f t="shared" si="0"/>
        <v xml:space="preserve"> </v>
      </c>
      <c r="L53" s="54"/>
      <c r="M53" s="52"/>
      <c r="N53" s="45"/>
      <c r="O53" s="54"/>
      <c r="P53" s="55"/>
      <c r="Q53" s="52"/>
    </row>
    <row r="54" spans="2:17" ht="17" x14ac:dyDescent="0.2">
      <c r="B54" s="44" t="str">
        <f>'Step 3 Experiment Information'!N66&amp;'Step 3 Experiment Information'!O66</f>
        <v>39id39JD</v>
      </c>
      <c r="C54" s="53"/>
      <c r="D54" s="53"/>
      <c r="E54" s="53"/>
      <c r="F54" s="53"/>
      <c r="G54" s="28" t="str">
        <f t="shared" si="1"/>
        <v xml:space="preserve"> </v>
      </c>
      <c r="H54" s="29"/>
      <c r="I54" s="53"/>
      <c r="J54" s="52"/>
      <c r="K54" s="28" t="str">
        <f t="shared" si="0"/>
        <v xml:space="preserve"> </v>
      </c>
      <c r="L54" s="54"/>
      <c r="M54" s="52"/>
      <c r="N54" s="45"/>
      <c r="O54" s="54"/>
      <c r="P54" s="55"/>
      <c r="Q54" s="52"/>
    </row>
    <row r="55" spans="2:17" ht="17" x14ac:dyDescent="0.2">
      <c r="B55" s="44" t="str">
        <f>'Step 3 Experiment Information'!N67&amp;'Step 3 Experiment Information'!O67</f>
        <v>40id40JD</v>
      </c>
      <c r="C55" s="53"/>
      <c r="D55" s="53"/>
      <c r="E55" s="53"/>
      <c r="F55" s="53"/>
      <c r="G55" s="28" t="str">
        <f t="shared" si="1"/>
        <v xml:space="preserve"> </v>
      </c>
      <c r="H55" s="29"/>
      <c r="I55" s="53"/>
      <c r="J55" s="52"/>
      <c r="K55" s="28" t="str">
        <f t="shared" si="0"/>
        <v xml:space="preserve"> </v>
      </c>
      <c r="L55" s="54"/>
      <c r="M55" s="52"/>
      <c r="N55" s="45"/>
      <c r="O55" s="54"/>
      <c r="P55" s="55"/>
      <c r="Q55" s="52"/>
    </row>
    <row r="56" spans="2:17" ht="17" x14ac:dyDescent="0.2">
      <c r="B56" s="44" t="str">
        <f>'Step 3 Experiment Information'!N68&amp;'Step 3 Experiment Information'!O68</f>
        <v>41id41JD</v>
      </c>
      <c r="C56" s="53"/>
      <c r="D56" s="53"/>
      <c r="E56" s="53"/>
      <c r="F56" s="53"/>
      <c r="G56" s="28" t="str">
        <f t="shared" si="1"/>
        <v xml:space="preserve"> </v>
      </c>
      <c r="H56" s="29"/>
      <c r="I56" s="53"/>
      <c r="J56" s="52"/>
      <c r="K56" s="28" t="str">
        <f t="shared" si="0"/>
        <v xml:space="preserve"> </v>
      </c>
      <c r="L56" s="54"/>
      <c r="M56" s="52"/>
      <c r="N56" s="45"/>
      <c r="O56" s="54"/>
      <c r="P56" s="55"/>
      <c r="Q56" s="52"/>
    </row>
    <row r="57" spans="2:17" ht="17" x14ac:dyDescent="0.2">
      <c r="B57" s="44" t="str">
        <f>'Step 3 Experiment Information'!N69&amp;'Step 3 Experiment Information'!O69</f>
        <v>42id42JD</v>
      </c>
      <c r="C57" s="53"/>
      <c r="D57" s="53"/>
      <c r="E57" s="53"/>
      <c r="F57" s="53"/>
      <c r="G57" s="28" t="str">
        <f t="shared" si="1"/>
        <v xml:space="preserve"> </v>
      </c>
      <c r="H57" s="29"/>
      <c r="I57" s="53"/>
      <c r="J57" s="52"/>
      <c r="K57" s="28" t="str">
        <f t="shared" si="0"/>
        <v xml:space="preserve"> </v>
      </c>
      <c r="L57" s="54"/>
      <c r="M57" s="52"/>
      <c r="N57" s="45"/>
      <c r="O57" s="54"/>
      <c r="P57" s="55"/>
      <c r="Q57" s="52"/>
    </row>
    <row r="58" spans="2:17" ht="17" x14ac:dyDescent="0.2">
      <c r="B58" s="44" t="str">
        <f>'Step 3 Experiment Information'!N70&amp;'Step 3 Experiment Information'!O70</f>
        <v>43id43JD</v>
      </c>
      <c r="C58" s="53"/>
      <c r="D58" s="53"/>
      <c r="E58" s="53"/>
      <c r="F58" s="53"/>
      <c r="G58" s="28" t="str">
        <f t="shared" si="1"/>
        <v xml:space="preserve"> </v>
      </c>
      <c r="H58" s="29"/>
      <c r="I58" s="53"/>
      <c r="J58" s="52"/>
      <c r="K58" s="28" t="str">
        <f t="shared" si="0"/>
        <v xml:space="preserve"> </v>
      </c>
      <c r="L58" s="54"/>
      <c r="M58" s="52"/>
      <c r="N58" s="45"/>
      <c r="O58" s="54"/>
      <c r="P58" s="55"/>
      <c r="Q58" s="52"/>
    </row>
    <row r="59" spans="2:17" ht="17" x14ac:dyDescent="0.2">
      <c r="B59" s="44" t="str">
        <f>'Step 3 Experiment Information'!N71&amp;'Step 3 Experiment Information'!O71</f>
        <v>44id44JD</v>
      </c>
      <c r="C59" s="53"/>
      <c r="D59" s="53"/>
      <c r="E59" s="53"/>
      <c r="F59" s="53"/>
      <c r="G59" s="28" t="str">
        <f t="shared" si="1"/>
        <v xml:space="preserve"> </v>
      </c>
      <c r="H59" s="29"/>
      <c r="I59" s="53"/>
      <c r="J59" s="52"/>
      <c r="K59" s="28" t="str">
        <f t="shared" si="0"/>
        <v xml:space="preserve"> </v>
      </c>
      <c r="L59" s="54"/>
      <c r="M59" s="52"/>
      <c r="N59" s="45"/>
      <c r="O59" s="54"/>
      <c r="P59" s="55"/>
      <c r="Q59" s="52"/>
    </row>
    <row r="60" spans="2:17" ht="17" x14ac:dyDescent="0.2">
      <c r="B60" s="44" t="str">
        <f>'Step 3 Experiment Information'!N72&amp;'Step 3 Experiment Information'!O72</f>
        <v>45id45JD</v>
      </c>
      <c r="C60" s="53"/>
      <c r="D60" s="53"/>
      <c r="E60" s="53"/>
      <c r="F60" s="53"/>
      <c r="G60" s="28" t="str">
        <f t="shared" si="1"/>
        <v xml:space="preserve"> </v>
      </c>
      <c r="H60" s="29"/>
      <c r="I60" s="53"/>
      <c r="J60" s="52"/>
      <c r="K60" s="28" t="str">
        <f t="shared" si="0"/>
        <v xml:space="preserve"> </v>
      </c>
      <c r="L60" s="54"/>
      <c r="M60" s="52"/>
      <c r="N60" s="45"/>
      <c r="O60" s="54"/>
      <c r="P60" s="55"/>
      <c r="Q60" s="52"/>
    </row>
    <row r="61" spans="2:17" ht="17" x14ac:dyDescent="0.2">
      <c r="B61" s="44" t="str">
        <f>'Step 3 Experiment Information'!N73&amp;'Step 3 Experiment Information'!O73</f>
        <v>46id46JD</v>
      </c>
      <c r="C61" s="53"/>
      <c r="D61" s="53"/>
      <c r="E61" s="53"/>
      <c r="F61" s="53"/>
      <c r="G61" s="28" t="str">
        <f t="shared" si="1"/>
        <v xml:space="preserve"> </v>
      </c>
      <c r="H61" s="29"/>
      <c r="I61" s="53"/>
      <c r="J61" s="52"/>
      <c r="K61" s="28" t="str">
        <f t="shared" si="0"/>
        <v xml:space="preserve"> </v>
      </c>
      <c r="L61" s="54"/>
      <c r="M61" s="52"/>
      <c r="N61" s="45"/>
      <c r="O61" s="54"/>
      <c r="P61" s="55"/>
      <c r="Q61" s="52"/>
    </row>
    <row r="62" spans="2:17" ht="17" x14ac:dyDescent="0.2">
      <c r="B62" s="44" t="str">
        <f>'Step 3 Experiment Information'!N74&amp;'Step 3 Experiment Information'!O74</f>
        <v>47id47JD</v>
      </c>
      <c r="C62" s="53"/>
      <c r="D62" s="53"/>
      <c r="E62" s="53"/>
      <c r="F62" s="53"/>
      <c r="G62" s="28" t="str">
        <f t="shared" si="1"/>
        <v xml:space="preserve"> </v>
      </c>
      <c r="H62" s="29"/>
      <c r="I62" s="53"/>
      <c r="J62" s="52"/>
      <c r="K62" s="28" t="str">
        <f t="shared" si="0"/>
        <v xml:space="preserve"> </v>
      </c>
      <c r="L62" s="54"/>
      <c r="M62" s="52"/>
      <c r="N62" s="45"/>
      <c r="O62" s="54"/>
      <c r="P62" s="55"/>
      <c r="Q62" s="52"/>
    </row>
    <row r="63" spans="2:17" ht="17" x14ac:dyDescent="0.2">
      <c r="B63" s="44" t="str">
        <f>'Step 3 Experiment Information'!N75&amp;'Step 3 Experiment Information'!O75</f>
        <v>48id48JD</v>
      </c>
      <c r="C63" s="53"/>
      <c r="D63" s="53"/>
      <c r="E63" s="53"/>
      <c r="F63" s="53"/>
      <c r="G63" s="28" t="str">
        <f t="shared" si="1"/>
        <v xml:space="preserve"> </v>
      </c>
      <c r="H63" s="29"/>
      <c r="I63" s="53"/>
      <c r="J63" s="52"/>
      <c r="K63" s="28" t="str">
        <f t="shared" si="0"/>
        <v xml:space="preserve"> </v>
      </c>
      <c r="L63" s="54"/>
      <c r="M63" s="52"/>
      <c r="N63" s="45"/>
      <c r="O63" s="54"/>
      <c r="P63" s="55"/>
      <c r="Q63" s="52"/>
    </row>
    <row r="64" spans="2:17" ht="17" x14ac:dyDescent="0.2">
      <c r="B64" s="44" t="str">
        <f>'Step 3 Experiment Information'!N76&amp;'Step 3 Experiment Information'!O76</f>
        <v>49id49JD</v>
      </c>
      <c r="C64" s="53"/>
      <c r="D64" s="53"/>
      <c r="E64" s="53"/>
      <c r="F64" s="53"/>
      <c r="G64" s="28" t="str">
        <f t="shared" si="1"/>
        <v xml:space="preserve"> </v>
      </c>
      <c r="H64" s="29"/>
      <c r="I64" s="53"/>
      <c r="J64" s="52"/>
      <c r="K64" s="28" t="str">
        <f t="shared" si="0"/>
        <v xml:space="preserve"> </v>
      </c>
      <c r="L64" s="54"/>
      <c r="M64" s="52"/>
      <c r="N64" s="45"/>
      <c r="O64" s="54"/>
      <c r="P64" s="55"/>
      <c r="Q64" s="52"/>
    </row>
    <row r="65" spans="2:17" ht="17" x14ac:dyDescent="0.2">
      <c r="B65" s="44" t="str">
        <f>'Step 3 Experiment Information'!N77&amp;'Step 3 Experiment Information'!O77</f>
        <v>50id50JD</v>
      </c>
      <c r="C65" s="53"/>
      <c r="D65" s="53"/>
      <c r="E65" s="53"/>
      <c r="F65" s="53"/>
      <c r="G65" s="28" t="str">
        <f t="shared" si="1"/>
        <v xml:space="preserve"> </v>
      </c>
      <c r="H65" s="29"/>
      <c r="I65" s="53"/>
      <c r="J65" s="52"/>
      <c r="K65" s="28" t="str">
        <f t="shared" si="0"/>
        <v xml:space="preserve"> </v>
      </c>
      <c r="L65" s="54"/>
      <c r="M65" s="52"/>
      <c r="N65" s="45"/>
      <c r="O65" s="54"/>
      <c r="P65" s="55"/>
      <c r="Q65" s="52"/>
    </row>
    <row r="66" spans="2:17" ht="17" x14ac:dyDescent="0.2">
      <c r="B66" s="44" t="str">
        <f>'Step 3 Experiment Information'!N78&amp;'Step 3 Experiment Information'!O78</f>
        <v>51id51JD</v>
      </c>
      <c r="C66" s="53"/>
      <c r="D66" s="53"/>
      <c r="E66" s="53"/>
      <c r="F66" s="53"/>
      <c r="G66" s="28" t="str">
        <f t="shared" si="1"/>
        <v xml:space="preserve"> </v>
      </c>
      <c r="H66" s="29"/>
      <c r="I66" s="53"/>
      <c r="J66" s="52"/>
      <c r="K66" s="28" t="str">
        <f t="shared" si="0"/>
        <v xml:space="preserve"> </v>
      </c>
      <c r="L66" s="54"/>
      <c r="M66" s="52"/>
      <c r="N66" s="45"/>
      <c r="O66" s="54"/>
      <c r="P66" s="55"/>
      <c r="Q66" s="52"/>
    </row>
    <row r="67" spans="2:17" ht="17" x14ac:dyDescent="0.2">
      <c r="B67" s="44" t="str">
        <f>'Step 3 Experiment Information'!N79&amp;'Step 3 Experiment Information'!O79</f>
        <v>52id52JD</v>
      </c>
      <c r="C67" s="53"/>
      <c r="D67" s="53"/>
      <c r="E67" s="53"/>
      <c r="F67" s="53"/>
      <c r="G67" s="28" t="str">
        <f t="shared" si="1"/>
        <v xml:space="preserve"> </v>
      </c>
      <c r="H67" s="29"/>
      <c r="I67" s="53"/>
      <c r="J67" s="52"/>
      <c r="K67" s="28" t="str">
        <f t="shared" si="0"/>
        <v xml:space="preserve"> </v>
      </c>
      <c r="L67" s="54"/>
      <c r="M67" s="52"/>
      <c r="N67" s="45"/>
      <c r="O67" s="54"/>
      <c r="P67" s="55"/>
      <c r="Q67" s="52"/>
    </row>
    <row r="68" spans="2:17" ht="17" x14ac:dyDescent="0.2">
      <c r="B68" s="44" t="str">
        <f>'Step 3 Experiment Information'!N80&amp;'Step 3 Experiment Information'!O80</f>
        <v>53id53JD</v>
      </c>
      <c r="C68" s="53"/>
      <c r="D68" s="53"/>
      <c r="E68" s="53"/>
      <c r="F68" s="53"/>
      <c r="G68" s="28" t="str">
        <f t="shared" si="1"/>
        <v xml:space="preserve"> </v>
      </c>
      <c r="H68" s="29"/>
      <c r="I68" s="53"/>
      <c r="J68" s="52"/>
      <c r="K68" s="28" t="str">
        <f t="shared" si="0"/>
        <v xml:space="preserve"> </v>
      </c>
      <c r="L68" s="54"/>
      <c r="M68" s="52"/>
      <c r="N68" s="45"/>
      <c r="O68" s="54"/>
      <c r="P68" s="55"/>
      <c r="Q68" s="52"/>
    </row>
    <row r="69" spans="2:17" ht="17" x14ac:dyDescent="0.2">
      <c r="B69" s="44" t="str">
        <f>'Step 3 Experiment Information'!N81&amp;'Step 3 Experiment Information'!O81</f>
        <v>54id54JD</v>
      </c>
      <c r="C69" s="53"/>
      <c r="D69" s="53"/>
      <c r="E69" s="53"/>
      <c r="F69" s="53"/>
      <c r="G69" s="28" t="str">
        <f t="shared" si="1"/>
        <v xml:space="preserve"> </v>
      </c>
      <c r="H69" s="29"/>
      <c r="I69" s="53"/>
      <c r="J69" s="52"/>
      <c r="K69" s="28" t="str">
        <f t="shared" si="0"/>
        <v xml:space="preserve"> </v>
      </c>
      <c r="L69" s="54"/>
      <c r="M69" s="52"/>
      <c r="N69" s="45"/>
      <c r="O69" s="54"/>
      <c r="P69" s="55"/>
      <c r="Q69" s="52"/>
    </row>
    <row r="70" spans="2:17" ht="17" x14ac:dyDescent="0.2">
      <c r="B70" s="44" t="str">
        <f>'Step 3 Experiment Information'!N82&amp;'Step 3 Experiment Information'!O82</f>
        <v>55id55JD</v>
      </c>
      <c r="C70" s="53"/>
      <c r="D70" s="53"/>
      <c r="E70" s="53"/>
      <c r="F70" s="53"/>
      <c r="G70" s="28" t="str">
        <f t="shared" si="1"/>
        <v xml:space="preserve"> </v>
      </c>
      <c r="H70" s="29"/>
      <c r="I70" s="53"/>
      <c r="J70" s="52"/>
      <c r="K70" s="28" t="str">
        <f t="shared" si="0"/>
        <v xml:space="preserve"> </v>
      </c>
      <c r="L70" s="54"/>
      <c r="M70" s="52"/>
      <c r="N70" s="45"/>
      <c r="O70" s="54"/>
      <c r="P70" s="55"/>
      <c r="Q70" s="52"/>
    </row>
    <row r="71" spans="2:17" ht="17" x14ac:dyDescent="0.2">
      <c r="B71" s="44" t="str">
        <f>'Step 3 Experiment Information'!N83&amp;'Step 3 Experiment Information'!O83</f>
        <v>56id56JD</v>
      </c>
      <c r="C71" s="53"/>
      <c r="D71" s="53"/>
      <c r="E71" s="53"/>
      <c r="F71" s="53"/>
      <c r="G71" s="28" t="str">
        <f t="shared" si="1"/>
        <v xml:space="preserve"> </v>
      </c>
      <c r="H71" s="29"/>
      <c r="I71" s="53"/>
      <c r="J71" s="52"/>
      <c r="K71" s="28" t="str">
        <f t="shared" si="0"/>
        <v xml:space="preserve"> </v>
      </c>
      <c r="L71" s="54"/>
      <c r="M71" s="52"/>
      <c r="N71" s="45"/>
      <c r="O71" s="54"/>
      <c r="P71" s="55"/>
      <c r="Q71" s="52"/>
    </row>
    <row r="72" spans="2:17" ht="17" x14ac:dyDescent="0.2">
      <c r="B72" s="44" t="str">
        <f>'Step 3 Experiment Information'!N84&amp;'Step 3 Experiment Information'!O84</f>
        <v>57id57JD</v>
      </c>
      <c r="C72" s="53"/>
      <c r="D72" s="53"/>
      <c r="E72" s="53"/>
      <c r="F72" s="53"/>
      <c r="G72" s="28" t="str">
        <f t="shared" si="1"/>
        <v xml:space="preserve"> </v>
      </c>
      <c r="H72" s="29"/>
      <c r="I72" s="53"/>
      <c r="J72" s="52"/>
      <c r="K72" s="28" t="str">
        <f t="shared" si="0"/>
        <v xml:space="preserve"> </v>
      </c>
      <c r="L72" s="54"/>
      <c r="M72" s="52"/>
      <c r="N72" s="45"/>
      <c r="O72" s="54"/>
      <c r="P72" s="55"/>
      <c r="Q72" s="52"/>
    </row>
    <row r="73" spans="2:17" ht="17" x14ac:dyDescent="0.2">
      <c r="B73" s="44" t="str">
        <f>'Step 3 Experiment Information'!N85&amp;'Step 3 Experiment Information'!O85</f>
        <v>58id58JD</v>
      </c>
      <c r="C73" s="53"/>
      <c r="D73" s="53"/>
      <c r="E73" s="53"/>
      <c r="F73" s="53"/>
      <c r="G73" s="28" t="str">
        <f t="shared" si="1"/>
        <v xml:space="preserve"> </v>
      </c>
      <c r="H73" s="29"/>
      <c r="I73" s="53"/>
      <c r="J73" s="52"/>
      <c r="K73" s="28" t="str">
        <f t="shared" si="0"/>
        <v xml:space="preserve"> </v>
      </c>
      <c r="L73" s="54"/>
      <c r="M73" s="52"/>
      <c r="N73" s="45"/>
      <c r="O73" s="54"/>
      <c r="P73" s="55"/>
      <c r="Q73" s="52"/>
    </row>
    <row r="74" spans="2:17" ht="17" x14ac:dyDescent="0.2">
      <c r="B74" s="44" t="str">
        <f>'Step 3 Experiment Information'!N86&amp;'Step 3 Experiment Information'!O86</f>
        <v>59id59JD</v>
      </c>
      <c r="C74" s="53"/>
      <c r="D74" s="53"/>
      <c r="E74" s="53"/>
      <c r="F74" s="53"/>
      <c r="G74" s="28" t="str">
        <f t="shared" si="1"/>
        <v xml:space="preserve"> </v>
      </c>
      <c r="H74" s="29"/>
      <c r="I74" s="53"/>
      <c r="J74" s="52"/>
      <c r="K74" s="28" t="str">
        <f t="shared" si="0"/>
        <v xml:space="preserve"> </v>
      </c>
      <c r="L74" s="54"/>
      <c r="M74" s="52"/>
      <c r="N74" s="45"/>
      <c r="O74" s="54"/>
      <c r="P74" s="55"/>
      <c r="Q74" s="52"/>
    </row>
    <row r="75" spans="2:17" ht="17" x14ac:dyDescent="0.2">
      <c r="B75" s="44" t="str">
        <f>'Step 3 Experiment Information'!N87&amp;'Step 3 Experiment Information'!O87</f>
        <v>60id60JD</v>
      </c>
      <c r="C75" s="53"/>
      <c r="D75" s="53"/>
      <c r="E75" s="53"/>
      <c r="F75" s="53"/>
      <c r="G75" s="28" t="str">
        <f t="shared" si="1"/>
        <v xml:space="preserve"> </v>
      </c>
      <c r="H75" s="29"/>
      <c r="I75" s="53"/>
      <c r="J75" s="52"/>
      <c r="K75" s="28" t="str">
        <f t="shared" si="0"/>
        <v xml:space="preserve"> </v>
      </c>
      <c r="L75" s="54"/>
      <c r="M75" s="52"/>
      <c r="N75" s="45"/>
      <c r="O75" s="54"/>
      <c r="P75" s="55"/>
      <c r="Q75" s="52"/>
    </row>
    <row r="76" spans="2:17" ht="17" x14ac:dyDescent="0.2">
      <c r="B76" s="44" t="str">
        <f>'Step 3 Experiment Information'!N88&amp;'Step 3 Experiment Information'!O88</f>
        <v>61id61JD</v>
      </c>
      <c r="C76" s="53"/>
      <c r="D76" s="53"/>
      <c r="E76" s="53"/>
      <c r="F76" s="53"/>
      <c r="G76" s="28" t="str">
        <f t="shared" si="1"/>
        <v xml:space="preserve"> </v>
      </c>
      <c r="H76" s="29"/>
      <c r="I76" s="53"/>
      <c r="J76" s="52"/>
      <c r="K76" s="28" t="str">
        <f t="shared" si="0"/>
        <v xml:space="preserve"> </v>
      </c>
      <c r="L76" s="54"/>
      <c r="M76" s="52"/>
      <c r="N76" s="45"/>
      <c r="O76" s="54"/>
      <c r="P76" s="55"/>
      <c r="Q76" s="52"/>
    </row>
    <row r="77" spans="2:17" ht="17" x14ac:dyDescent="0.2">
      <c r="B77" s="44" t="str">
        <f>'Step 3 Experiment Information'!N89&amp;'Step 3 Experiment Information'!O89</f>
        <v>62id62JD</v>
      </c>
      <c r="C77" s="53"/>
      <c r="D77" s="53"/>
      <c r="E77" s="53"/>
      <c r="F77" s="53"/>
      <c r="G77" s="28" t="str">
        <f t="shared" si="1"/>
        <v xml:space="preserve"> </v>
      </c>
      <c r="H77" s="29"/>
      <c r="I77" s="53"/>
      <c r="J77" s="52"/>
      <c r="K77" s="28" t="str">
        <f t="shared" si="0"/>
        <v xml:space="preserve"> </v>
      </c>
      <c r="L77" s="54"/>
      <c r="M77" s="52"/>
      <c r="N77" s="45"/>
      <c r="O77" s="54"/>
      <c r="P77" s="55"/>
      <c r="Q77" s="52"/>
    </row>
    <row r="78" spans="2:17" ht="17" x14ac:dyDescent="0.2">
      <c r="B78" s="44" t="str">
        <f>'Step 3 Experiment Information'!N90&amp;'Step 3 Experiment Information'!O90</f>
        <v>63id63JD</v>
      </c>
      <c r="C78" s="53"/>
      <c r="D78" s="53"/>
      <c r="E78" s="53"/>
      <c r="F78" s="53"/>
      <c r="G78" s="28" t="str">
        <f t="shared" si="1"/>
        <v xml:space="preserve"> </v>
      </c>
      <c r="H78" s="29"/>
      <c r="I78" s="53"/>
      <c r="J78" s="52"/>
      <c r="K78" s="28" t="str">
        <f t="shared" si="0"/>
        <v xml:space="preserve"> </v>
      </c>
      <c r="L78" s="54"/>
      <c r="M78" s="52"/>
      <c r="N78" s="45"/>
      <c r="O78" s="54"/>
      <c r="P78" s="55"/>
      <c r="Q78" s="52"/>
    </row>
    <row r="79" spans="2:17" ht="17" x14ac:dyDescent="0.2">
      <c r="B79" s="44" t="str">
        <f>'Step 3 Experiment Information'!N91&amp;'Step 3 Experiment Information'!O91</f>
        <v>64id64JD</v>
      </c>
      <c r="C79" s="53"/>
      <c r="D79" s="53"/>
      <c r="E79" s="53"/>
      <c r="F79" s="53"/>
      <c r="G79" s="28" t="str">
        <f t="shared" si="1"/>
        <v xml:space="preserve"> </v>
      </c>
      <c r="H79" s="29"/>
      <c r="I79" s="53"/>
      <c r="J79" s="52"/>
      <c r="K79" s="28" t="str">
        <f t="shared" si="0"/>
        <v xml:space="preserve"> </v>
      </c>
      <c r="L79" s="54"/>
      <c r="M79" s="52"/>
      <c r="N79" s="45"/>
      <c r="O79" s="54"/>
      <c r="P79" s="55"/>
      <c r="Q79" s="52"/>
    </row>
    <row r="80" spans="2:17" ht="17" x14ac:dyDescent="0.2">
      <c r="B80" s="44" t="str">
        <f>'Step 3 Experiment Information'!N92&amp;'Step 3 Experiment Information'!O92</f>
        <v>65id65JD</v>
      </c>
      <c r="C80" s="53"/>
      <c r="D80" s="53"/>
      <c r="E80" s="53"/>
      <c r="F80" s="53"/>
      <c r="G80" s="28" t="str">
        <f t="shared" si="1"/>
        <v xml:space="preserve"> </v>
      </c>
      <c r="H80" s="29"/>
      <c r="I80" s="53"/>
      <c r="J80" s="52"/>
      <c r="K80" s="28" t="str">
        <f t="shared" si="0"/>
        <v xml:space="preserve"> </v>
      </c>
      <c r="L80" s="54"/>
      <c r="M80" s="52"/>
      <c r="N80" s="45"/>
      <c r="O80" s="54"/>
      <c r="P80" s="55"/>
      <c r="Q80" s="52"/>
    </row>
    <row r="81" spans="2:17" ht="17" x14ac:dyDescent="0.2">
      <c r="B81" s="44" t="str">
        <f>'Step 3 Experiment Information'!N93&amp;'Step 3 Experiment Information'!O93</f>
        <v>66id66JD</v>
      </c>
      <c r="C81" s="53"/>
      <c r="D81" s="53"/>
      <c r="E81" s="53"/>
      <c r="F81" s="53"/>
      <c r="G81" s="28" t="str">
        <f t="shared" ref="G81:G111" si="2">IF(LEN(F81)=0, " ",LEN(F81))</f>
        <v xml:space="preserve"> </v>
      </c>
      <c r="H81" s="29"/>
      <c r="I81" s="53"/>
      <c r="J81" s="52"/>
      <c r="K81" s="28" t="str">
        <f t="shared" ref="K81:K111" si="3">IF(LEN(J81)=0, " ",LEN(J81))</f>
        <v xml:space="preserve"> </v>
      </c>
      <c r="L81" s="54"/>
      <c r="M81" s="52"/>
      <c r="N81" s="45"/>
      <c r="O81" s="54"/>
      <c r="P81" s="55"/>
      <c r="Q81" s="52"/>
    </row>
    <row r="82" spans="2:17" ht="17" x14ac:dyDescent="0.2">
      <c r="B82" s="44" t="str">
        <f>'Step 3 Experiment Information'!N94&amp;'Step 3 Experiment Information'!O94</f>
        <v>67id67JD</v>
      </c>
      <c r="C82" s="53"/>
      <c r="D82" s="53"/>
      <c r="E82" s="53"/>
      <c r="F82" s="53"/>
      <c r="G82" s="28" t="str">
        <f t="shared" si="2"/>
        <v xml:space="preserve"> </v>
      </c>
      <c r="H82" s="29"/>
      <c r="I82" s="53"/>
      <c r="J82" s="52"/>
      <c r="K82" s="28" t="str">
        <f t="shared" si="3"/>
        <v xml:space="preserve"> </v>
      </c>
      <c r="L82" s="54"/>
      <c r="M82" s="52"/>
      <c r="N82" s="45"/>
      <c r="O82" s="54"/>
      <c r="P82" s="55"/>
      <c r="Q82" s="52"/>
    </row>
    <row r="83" spans="2:17" ht="17" x14ac:dyDescent="0.2">
      <c r="B83" s="44" t="str">
        <f>'Step 3 Experiment Information'!N95&amp;'Step 3 Experiment Information'!O95</f>
        <v>68id68JD</v>
      </c>
      <c r="C83" s="53"/>
      <c r="D83" s="53"/>
      <c r="E83" s="53"/>
      <c r="F83" s="53"/>
      <c r="G83" s="28" t="str">
        <f t="shared" si="2"/>
        <v xml:space="preserve"> </v>
      </c>
      <c r="H83" s="29"/>
      <c r="I83" s="53"/>
      <c r="J83" s="52"/>
      <c r="K83" s="28" t="str">
        <f t="shared" si="3"/>
        <v xml:space="preserve"> </v>
      </c>
      <c r="L83" s="54"/>
      <c r="M83" s="52"/>
      <c r="N83" s="45"/>
      <c r="O83" s="54"/>
      <c r="P83" s="55"/>
      <c r="Q83" s="52"/>
    </row>
    <row r="84" spans="2:17" ht="17" x14ac:dyDescent="0.2">
      <c r="B84" s="44" t="str">
        <f>'Step 3 Experiment Information'!N96&amp;'Step 3 Experiment Information'!O96</f>
        <v>69id69JD</v>
      </c>
      <c r="C84" s="53"/>
      <c r="D84" s="53"/>
      <c r="E84" s="53"/>
      <c r="F84" s="53"/>
      <c r="G84" s="28" t="str">
        <f t="shared" si="2"/>
        <v xml:space="preserve"> </v>
      </c>
      <c r="H84" s="29"/>
      <c r="I84" s="53"/>
      <c r="J84" s="52"/>
      <c r="K84" s="28" t="str">
        <f t="shared" si="3"/>
        <v xml:space="preserve"> </v>
      </c>
      <c r="L84" s="54"/>
      <c r="M84" s="52"/>
      <c r="N84" s="45"/>
      <c r="O84" s="54"/>
      <c r="P84" s="55"/>
      <c r="Q84" s="52"/>
    </row>
    <row r="85" spans="2:17" ht="17" x14ac:dyDescent="0.2">
      <c r="B85" s="44" t="str">
        <f>'Step 3 Experiment Information'!N97&amp;'Step 3 Experiment Information'!O97</f>
        <v>70id70JD</v>
      </c>
      <c r="C85" s="53"/>
      <c r="D85" s="53"/>
      <c r="E85" s="53"/>
      <c r="F85" s="53"/>
      <c r="G85" s="28" t="str">
        <f t="shared" si="2"/>
        <v xml:space="preserve"> </v>
      </c>
      <c r="H85" s="29"/>
      <c r="I85" s="53"/>
      <c r="J85" s="52"/>
      <c r="K85" s="28" t="str">
        <f t="shared" si="3"/>
        <v xml:space="preserve"> </v>
      </c>
      <c r="L85" s="54"/>
      <c r="M85" s="52"/>
      <c r="N85" s="45"/>
      <c r="O85" s="54"/>
      <c r="P85" s="55"/>
      <c r="Q85" s="52"/>
    </row>
    <row r="86" spans="2:17" ht="17" x14ac:dyDescent="0.2">
      <c r="B86" s="44" t="str">
        <f>'Step 3 Experiment Information'!N98&amp;'Step 3 Experiment Information'!O98</f>
        <v>71id71JD</v>
      </c>
      <c r="C86" s="53"/>
      <c r="D86" s="53"/>
      <c r="E86" s="53"/>
      <c r="F86" s="53"/>
      <c r="G86" s="28" t="str">
        <f t="shared" si="2"/>
        <v xml:space="preserve"> </v>
      </c>
      <c r="H86" s="29"/>
      <c r="I86" s="53"/>
      <c r="J86" s="52"/>
      <c r="K86" s="28" t="str">
        <f t="shared" si="3"/>
        <v xml:space="preserve"> </v>
      </c>
      <c r="L86" s="54"/>
      <c r="M86" s="52"/>
      <c r="N86" s="45"/>
      <c r="O86" s="54"/>
      <c r="P86" s="55"/>
      <c r="Q86" s="52"/>
    </row>
    <row r="87" spans="2:17" ht="17" x14ac:dyDescent="0.2">
      <c r="B87" s="44" t="str">
        <f>'Step 3 Experiment Information'!N99&amp;'Step 3 Experiment Information'!O99</f>
        <v>72id72JD</v>
      </c>
      <c r="C87" s="53"/>
      <c r="D87" s="53"/>
      <c r="E87" s="53"/>
      <c r="F87" s="53"/>
      <c r="G87" s="28" t="str">
        <f t="shared" si="2"/>
        <v xml:space="preserve"> </v>
      </c>
      <c r="H87" s="29"/>
      <c r="I87" s="53"/>
      <c r="J87" s="52"/>
      <c r="K87" s="28" t="str">
        <f t="shared" si="3"/>
        <v xml:space="preserve"> </v>
      </c>
      <c r="L87" s="54"/>
      <c r="M87" s="52"/>
      <c r="N87" s="45"/>
      <c r="O87" s="54"/>
      <c r="P87" s="55"/>
      <c r="Q87" s="52"/>
    </row>
    <row r="88" spans="2:17" ht="17" x14ac:dyDescent="0.2">
      <c r="B88" s="44" t="str">
        <f>'Step 3 Experiment Information'!N100&amp;'Step 3 Experiment Information'!O100</f>
        <v>73id73JD</v>
      </c>
      <c r="C88" s="53"/>
      <c r="D88" s="53"/>
      <c r="E88" s="53"/>
      <c r="F88" s="53"/>
      <c r="G88" s="28" t="str">
        <f t="shared" si="2"/>
        <v xml:space="preserve"> </v>
      </c>
      <c r="H88" s="29"/>
      <c r="I88" s="53"/>
      <c r="J88" s="52"/>
      <c r="K88" s="28" t="str">
        <f t="shared" si="3"/>
        <v xml:space="preserve"> </v>
      </c>
      <c r="L88" s="54"/>
      <c r="M88" s="52"/>
      <c r="N88" s="45"/>
      <c r="O88" s="54"/>
      <c r="P88" s="55"/>
      <c r="Q88" s="52"/>
    </row>
    <row r="89" spans="2:17" ht="17" x14ac:dyDescent="0.2">
      <c r="B89" s="44" t="str">
        <f>'Step 3 Experiment Information'!N101&amp;'Step 3 Experiment Information'!O101</f>
        <v>74id74JD</v>
      </c>
      <c r="C89" s="53"/>
      <c r="D89" s="53"/>
      <c r="E89" s="53"/>
      <c r="F89" s="53"/>
      <c r="G89" s="28" t="str">
        <f t="shared" si="2"/>
        <v xml:space="preserve"> </v>
      </c>
      <c r="H89" s="29"/>
      <c r="I89" s="53"/>
      <c r="J89" s="52"/>
      <c r="K89" s="28" t="str">
        <f t="shared" si="3"/>
        <v xml:space="preserve"> </v>
      </c>
      <c r="L89" s="54"/>
      <c r="M89" s="52"/>
      <c r="N89" s="45"/>
      <c r="O89" s="54"/>
      <c r="P89" s="55"/>
      <c r="Q89" s="52"/>
    </row>
    <row r="90" spans="2:17" ht="17" x14ac:dyDescent="0.2">
      <c r="B90" s="44" t="str">
        <f>'Step 3 Experiment Information'!N102&amp;'Step 3 Experiment Information'!O102</f>
        <v>75id75JD</v>
      </c>
      <c r="C90" s="53"/>
      <c r="D90" s="53"/>
      <c r="E90" s="53"/>
      <c r="F90" s="53"/>
      <c r="G90" s="28" t="str">
        <f t="shared" si="2"/>
        <v xml:space="preserve"> </v>
      </c>
      <c r="H90" s="29"/>
      <c r="I90" s="53"/>
      <c r="J90" s="52"/>
      <c r="K90" s="28" t="str">
        <f t="shared" si="3"/>
        <v xml:space="preserve"> </v>
      </c>
      <c r="L90" s="54"/>
      <c r="M90" s="52"/>
      <c r="N90" s="45"/>
      <c r="O90" s="54"/>
      <c r="P90" s="55"/>
      <c r="Q90" s="52"/>
    </row>
    <row r="91" spans="2:17" ht="17" x14ac:dyDescent="0.2">
      <c r="B91" s="44" t="str">
        <f>'Step 3 Experiment Information'!N103&amp;'Step 3 Experiment Information'!O103</f>
        <v>76id76JD</v>
      </c>
      <c r="C91" s="53"/>
      <c r="D91" s="53"/>
      <c r="E91" s="53"/>
      <c r="F91" s="53"/>
      <c r="G91" s="28" t="str">
        <f t="shared" si="2"/>
        <v xml:space="preserve"> </v>
      </c>
      <c r="H91" s="29"/>
      <c r="I91" s="53"/>
      <c r="J91" s="52"/>
      <c r="K91" s="28" t="str">
        <f t="shared" si="3"/>
        <v xml:space="preserve"> </v>
      </c>
      <c r="L91" s="54"/>
      <c r="M91" s="52"/>
      <c r="N91" s="45"/>
      <c r="O91" s="54"/>
      <c r="P91" s="55"/>
      <c r="Q91" s="52"/>
    </row>
    <row r="92" spans="2:17" ht="17" x14ac:dyDescent="0.2">
      <c r="B92" s="44" t="str">
        <f>'Step 3 Experiment Information'!N104&amp;'Step 3 Experiment Information'!O104</f>
        <v>77id77JD</v>
      </c>
      <c r="C92" s="53"/>
      <c r="D92" s="53"/>
      <c r="E92" s="53"/>
      <c r="F92" s="53"/>
      <c r="G92" s="28" t="str">
        <f t="shared" si="2"/>
        <v xml:space="preserve"> </v>
      </c>
      <c r="H92" s="29"/>
      <c r="I92" s="53"/>
      <c r="J92" s="52"/>
      <c r="K92" s="28" t="str">
        <f t="shared" si="3"/>
        <v xml:space="preserve"> </v>
      </c>
      <c r="L92" s="54"/>
      <c r="M92" s="52"/>
      <c r="N92" s="45"/>
      <c r="O92" s="54"/>
      <c r="P92" s="55"/>
      <c r="Q92" s="52"/>
    </row>
    <row r="93" spans="2:17" ht="17" x14ac:dyDescent="0.2">
      <c r="B93" s="44" t="str">
        <f>'Step 3 Experiment Information'!N105&amp;'Step 3 Experiment Information'!O105</f>
        <v>78id78JD</v>
      </c>
      <c r="C93" s="53"/>
      <c r="D93" s="53"/>
      <c r="E93" s="53"/>
      <c r="F93" s="53"/>
      <c r="G93" s="28" t="str">
        <f t="shared" si="2"/>
        <v xml:space="preserve"> </v>
      </c>
      <c r="H93" s="29"/>
      <c r="I93" s="53"/>
      <c r="J93" s="52"/>
      <c r="K93" s="28" t="str">
        <f t="shared" si="3"/>
        <v xml:space="preserve"> </v>
      </c>
      <c r="L93" s="54"/>
      <c r="M93" s="52"/>
      <c r="N93" s="45"/>
      <c r="O93" s="54"/>
      <c r="P93" s="55"/>
      <c r="Q93" s="52"/>
    </row>
    <row r="94" spans="2:17" ht="17" x14ac:dyDescent="0.2">
      <c r="B94" s="44" t="str">
        <f>'Step 3 Experiment Information'!N106&amp;'Step 3 Experiment Information'!O106</f>
        <v>79id79JD</v>
      </c>
      <c r="C94" s="53"/>
      <c r="D94" s="53"/>
      <c r="E94" s="53"/>
      <c r="F94" s="53"/>
      <c r="G94" s="28" t="str">
        <f t="shared" si="2"/>
        <v xml:space="preserve"> </v>
      </c>
      <c r="H94" s="29"/>
      <c r="I94" s="53"/>
      <c r="J94" s="52"/>
      <c r="K94" s="28" t="str">
        <f t="shared" si="3"/>
        <v xml:space="preserve"> </v>
      </c>
      <c r="L94" s="54"/>
      <c r="M94" s="52"/>
      <c r="N94" s="45"/>
      <c r="O94" s="54"/>
      <c r="P94" s="55"/>
      <c r="Q94" s="52"/>
    </row>
    <row r="95" spans="2:17" ht="17" x14ac:dyDescent="0.2">
      <c r="B95" s="44" t="str">
        <f>'Step 3 Experiment Information'!N107&amp;'Step 3 Experiment Information'!O107</f>
        <v>80id80JD</v>
      </c>
      <c r="C95" s="53"/>
      <c r="D95" s="53"/>
      <c r="E95" s="53"/>
      <c r="F95" s="53"/>
      <c r="G95" s="28" t="str">
        <f t="shared" si="2"/>
        <v xml:space="preserve"> </v>
      </c>
      <c r="H95" s="29"/>
      <c r="I95" s="53"/>
      <c r="J95" s="52"/>
      <c r="K95" s="28" t="str">
        <f t="shared" si="3"/>
        <v xml:space="preserve"> </v>
      </c>
      <c r="L95" s="54"/>
      <c r="M95" s="52"/>
      <c r="N95" s="45"/>
      <c r="O95" s="54"/>
      <c r="P95" s="55"/>
      <c r="Q95" s="52"/>
    </row>
    <row r="96" spans="2:17" ht="17" x14ac:dyDescent="0.2">
      <c r="B96" s="44" t="str">
        <f>'Step 3 Experiment Information'!N108&amp;'Step 3 Experiment Information'!O108</f>
        <v>81id81JD</v>
      </c>
      <c r="C96" s="53"/>
      <c r="D96" s="53"/>
      <c r="E96" s="53"/>
      <c r="F96" s="53"/>
      <c r="G96" s="28" t="str">
        <f t="shared" si="2"/>
        <v xml:space="preserve"> </v>
      </c>
      <c r="H96" s="29"/>
      <c r="I96" s="53"/>
      <c r="J96" s="52"/>
      <c r="K96" s="28" t="str">
        <f t="shared" si="3"/>
        <v xml:space="preserve"> </v>
      </c>
      <c r="L96" s="54"/>
      <c r="M96" s="52"/>
      <c r="N96" s="45"/>
      <c r="O96" s="54"/>
      <c r="P96" s="55"/>
      <c r="Q96" s="52"/>
    </row>
    <row r="97" spans="2:17" ht="17" x14ac:dyDescent="0.2">
      <c r="B97" s="44" t="str">
        <f>'Step 3 Experiment Information'!N109&amp;'Step 3 Experiment Information'!O109</f>
        <v>82id82JD</v>
      </c>
      <c r="C97" s="53"/>
      <c r="D97" s="53"/>
      <c r="E97" s="53"/>
      <c r="F97" s="53"/>
      <c r="G97" s="28" t="str">
        <f t="shared" si="2"/>
        <v xml:space="preserve"> </v>
      </c>
      <c r="H97" s="29"/>
      <c r="I97" s="53"/>
      <c r="J97" s="52"/>
      <c r="K97" s="28" t="str">
        <f t="shared" si="3"/>
        <v xml:space="preserve"> </v>
      </c>
      <c r="L97" s="54"/>
      <c r="M97" s="52"/>
      <c r="N97" s="45"/>
      <c r="O97" s="54"/>
      <c r="P97" s="55"/>
      <c r="Q97" s="52"/>
    </row>
    <row r="98" spans="2:17" ht="17" x14ac:dyDescent="0.2">
      <c r="B98" s="44" t="str">
        <f>'Step 3 Experiment Information'!N110&amp;'Step 3 Experiment Information'!O110</f>
        <v>83id83JD</v>
      </c>
      <c r="C98" s="53"/>
      <c r="D98" s="53"/>
      <c r="E98" s="53"/>
      <c r="F98" s="53"/>
      <c r="G98" s="28" t="str">
        <f t="shared" si="2"/>
        <v xml:space="preserve"> </v>
      </c>
      <c r="H98" s="29"/>
      <c r="I98" s="53"/>
      <c r="J98" s="52"/>
      <c r="K98" s="28" t="str">
        <f t="shared" si="3"/>
        <v xml:space="preserve"> </v>
      </c>
      <c r="L98" s="54"/>
      <c r="M98" s="52"/>
      <c r="N98" s="45"/>
      <c r="O98" s="54"/>
      <c r="P98" s="55"/>
      <c r="Q98" s="52"/>
    </row>
    <row r="99" spans="2:17" ht="17" x14ac:dyDescent="0.2">
      <c r="B99" s="44" t="str">
        <f>'Step 3 Experiment Information'!N111&amp;'Step 3 Experiment Information'!O111</f>
        <v>84id84JD</v>
      </c>
      <c r="C99" s="53"/>
      <c r="D99" s="53"/>
      <c r="E99" s="53"/>
      <c r="F99" s="53"/>
      <c r="G99" s="28" t="str">
        <f t="shared" si="2"/>
        <v xml:space="preserve"> </v>
      </c>
      <c r="H99" s="29"/>
      <c r="I99" s="53"/>
      <c r="J99" s="52"/>
      <c r="K99" s="28" t="str">
        <f t="shared" si="3"/>
        <v xml:space="preserve"> </v>
      </c>
      <c r="L99" s="54"/>
      <c r="M99" s="52"/>
      <c r="N99" s="45"/>
      <c r="O99" s="54"/>
      <c r="P99" s="55"/>
      <c r="Q99" s="52"/>
    </row>
    <row r="100" spans="2:17" ht="17" x14ac:dyDescent="0.2">
      <c r="B100" s="44" t="str">
        <f>'Step 3 Experiment Information'!N112&amp;'Step 3 Experiment Information'!O112</f>
        <v>85id85JD</v>
      </c>
      <c r="C100" s="53"/>
      <c r="D100" s="53"/>
      <c r="E100" s="53"/>
      <c r="F100" s="53"/>
      <c r="G100" s="28" t="str">
        <f t="shared" si="2"/>
        <v xml:space="preserve"> </v>
      </c>
      <c r="H100" s="29"/>
      <c r="I100" s="53"/>
      <c r="J100" s="52"/>
      <c r="K100" s="28" t="str">
        <f t="shared" si="3"/>
        <v xml:space="preserve"> </v>
      </c>
      <c r="L100" s="54"/>
      <c r="M100" s="52"/>
      <c r="N100" s="45"/>
      <c r="O100" s="54"/>
      <c r="P100" s="55"/>
      <c r="Q100" s="52"/>
    </row>
    <row r="101" spans="2:17" ht="17" x14ac:dyDescent="0.2">
      <c r="B101" s="44" t="str">
        <f>'Step 3 Experiment Information'!N113&amp;'Step 3 Experiment Information'!O113</f>
        <v>86id86JD</v>
      </c>
      <c r="C101" s="53"/>
      <c r="D101" s="53"/>
      <c r="E101" s="53"/>
      <c r="F101" s="53"/>
      <c r="G101" s="28" t="str">
        <f t="shared" si="2"/>
        <v xml:space="preserve"> </v>
      </c>
      <c r="H101" s="29"/>
      <c r="I101" s="53"/>
      <c r="J101" s="52"/>
      <c r="K101" s="28" t="str">
        <f t="shared" si="3"/>
        <v xml:space="preserve"> </v>
      </c>
      <c r="L101" s="54"/>
      <c r="M101" s="52"/>
      <c r="N101" s="45"/>
      <c r="O101" s="54"/>
      <c r="P101" s="55"/>
      <c r="Q101" s="52"/>
    </row>
    <row r="102" spans="2:17" ht="17" x14ac:dyDescent="0.2">
      <c r="B102" s="44" t="str">
        <f>'Step 3 Experiment Information'!N114&amp;'Step 3 Experiment Information'!O114</f>
        <v>87id87JD</v>
      </c>
      <c r="C102" s="53"/>
      <c r="D102" s="53"/>
      <c r="E102" s="53"/>
      <c r="F102" s="53"/>
      <c r="G102" s="28" t="str">
        <f t="shared" si="2"/>
        <v xml:space="preserve"> </v>
      </c>
      <c r="H102" s="29"/>
      <c r="I102" s="53"/>
      <c r="J102" s="52"/>
      <c r="K102" s="28" t="str">
        <f t="shared" si="3"/>
        <v xml:space="preserve"> </v>
      </c>
      <c r="L102" s="54"/>
      <c r="M102" s="52"/>
      <c r="N102" s="45"/>
      <c r="O102" s="54"/>
      <c r="P102" s="55"/>
      <c r="Q102" s="52"/>
    </row>
    <row r="103" spans="2:17" ht="17" x14ac:dyDescent="0.2">
      <c r="B103" s="44" t="str">
        <f>'Step 3 Experiment Information'!N115&amp;'Step 3 Experiment Information'!O115</f>
        <v>88id88JD</v>
      </c>
      <c r="C103" s="53"/>
      <c r="D103" s="53"/>
      <c r="E103" s="53"/>
      <c r="F103" s="53"/>
      <c r="G103" s="28" t="str">
        <f t="shared" si="2"/>
        <v xml:space="preserve"> </v>
      </c>
      <c r="H103" s="29"/>
      <c r="I103" s="53"/>
      <c r="J103" s="52"/>
      <c r="K103" s="28" t="str">
        <f t="shared" si="3"/>
        <v xml:space="preserve"> </v>
      </c>
      <c r="L103" s="54"/>
      <c r="M103" s="52"/>
      <c r="N103" s="45"/>
      <c r="O103" s="54"/>
      <c r="P103" s="55"/>
      <c r="Q103" s="52"/>
    </row>
    <row r="104" spans="2:17" ht="17" x14ac:dyDescent="0.2">
      <c r="B104" s="44" t="str">
        <f>'Step 3 Experiment Information'!N116&amp;'Step 3 Experiment Information'!O116</f>
        <v>89id89JD</v>
      </c>
      <c r="C104" s="53"/>
      <c r="D104" s="53"/>
      <c r="E104" s="53"/>
      <c r="F104" s="53"/>
      <c r="G104" s="28" t="str">
        <f t="shared" si="2"/>
        <v xml:space="preserve"> </v>
      </c>
      <c r="H104" s="29"/>
      <c r="I104" s="53"/>
      <c r="J104" s="52"/>
      <c r="K104" s="28" t="str">
        <f t="shared" si="3"/>
        <v xml:space="preserve"> </v>
      </c>
      <c r="L104" s="54"/>
      <c r="M104" s="52"/>
      <c r="N104" s="45"/>
      <c r="O104" s="54"/>
      <c r="P104" s="55"/>
      <c r="Q104" s="52"/>
    </row>
    <row r="105" spans="2:17" ht="17" x14ac:dyDescent="0.2">
      <c r="B105" s="44" t="str">
        <f>'Step 3 Experiment Information'!N117&amp;'Step 3 Experiment Information'!O117</f>
        <v>90id90JD</v>
      </c>
      <c r="C105" s="53"/>
      <c r="D105" s="53"/>
      <c r="E105" s="53"/>
      <c r="F105" s="53"/>
      <c r="G105" s="28" t="str">
        <f t="shared" si="2"/>
        <v xml:space="preserve"> </v>
      </c>
      <c r="H105" s="29"/>
      <c r="I105" s="53"/>
      <c r="J105" s="52"/>
      <c r="K105" s="28" t="str">
        <f t="shared" si="3"/>
        <v xml:space="preserve"> </v>
      </c>
      <c r="L105" s="54"/>
      <c r="M105" s="52"/>
      <c r="N105" s="45"/>
      <c r="O105" s="54"/>
      <c r="P105" s="55"/>
      <c r="Q105" s="52"/>
    </row>
    <row r="106" spans="2:17" ht="17" x14ac:dyDescent="0.2">
      <c r="B106" s="44" t="str">
        <f>'Step 3 Experiment Information'!N118&amp;'Step 3 Experiment Information'!O118</f>
        <v>91id91JD</v>
      </c>
      <c r="C106" s="53"/>
      <c r="D106" s="53"/>
      <c r="E106" s="53"/>
      <c r="F106" s="53"/>
      <c r="G106" s="28" t="str">
        <f t="shared" si="2"/>
        <v xml:space="preserve"> </v>
      </c>
      <c r="H106" s="29"/>
      <c r="I106" s="53"/>
      <c r="J106" s="52"/>
      <c r="K106" s="28" t="str">
        <f t="shared" si="3"/>
        <v xml:space="preserve"> </v>
      </c>
      <c r="L106" s="54"/>
      <c r="M106" s="52"/>
      <c r="N106" s="45"/>
      <c r="O106" s="54"/>
      <c r="P106" s="55"/>
      <c r="Q106" s="52"/>
    </row>
    <row r="107" spans="2:17" ht="17" x14ac:dyDescent="0.2">
      <c r="B107" s="44" t="str">
        <f>'Step 3 Experiment Information'!N119&amp;'Step 3 Experiment Information'!O119</f>
        <v>92id92JD</v>
      </c>
      <c r="C107" s="53"/>
      <c r="D107" s="53"/>
      <c r="E107" s="53"/>
      <c r="F107" s="53"/>
      <c r="G107" s="28" t="str">
        <f t="shared" si="2"/>
        <v xml:space="preserve"> </v>
      </c>
      <c r="H107" s="29"/>
      <c r="I107" s="53"/>
      <c r="J107" s="52"/>
      <c r="K107" s="28" t="str">
        <f t="shared" si="3"/>
        <v xml:space="preserve"> </v>
      </c>
      <c r="L107" s="54"/>
      <c r="M107" s="52"/>
      <c r="N107" s="45"/>
      <c r="O107" s="54"/>
      <c r="P107" s="55"/>
      <c r="Q107" s="52"/>
    </row>
    <row r="108" spans="2:17" ht="17" x14ac:dyDescent="0.2">
      <c r="B108" s="44" t="str">
        <f>'Step 3 Experiment Information'!N120&amp;'Step 3 Experiment Information'!O120</f>
        <v>93id93JD</v>
      </c>
      <c r="C108" s="53"/>
      <c r="D108" s="53"/>
      <c r="E108" s="53"/>
      <c r="F108" s="53"/>
      <c r="G108" s="28" t="str">
        <f t="shared" si="2"/>
        <v xml:space="preserve"> </v>
      </c>
      <c r="H108" s="29"/>
      <c r="I108" s="53"/>
      <c r="J108" s="52"/>
      <c r="K108" s="28" t="str">
        <f t="shared" si="3"/>
        <v xml:space="preserve"> </v>
      </c>
      <c r="L108" s="54"/>
      <c r="M108" s="52"/>
      <c r="N108" s="45"/>
      <c r="O108" s="54"/>
      <c r="P108" s="55"/>
      <c r="Q108" s="52"/>
    </row>
    <row r="109" spans="2:17" ht="17" x14ac:dyDescent="0.2">
      <c r="B109" s="44" t="str">
        <f>'Step 3 Experiment Information'!N121&amp;'Step 3 Experiment Information'!O121</f>
        <v>94id94JD</v>
      </c>
      <c r="C109" s="53"/>
      <c r="D109" s="53"/>
      <c r="E109" s="53"/>
      <c r="F109" s="53"/>
      <c r="G109" s="28" t="str">
        <f t="shared" si="2"/>
        <v xml:space="preserve"> </v>
      </c>
      <c r="H109" s="29"/>
      <c r="I109" s="53"/>
      <c r="J109" s="52"/>
      <c r="K109" s="28" t="str">
        <f t="shared" si="3"/>
        <v xml:space="preserve"> </v>
      </c>
      <c r="L109" s="54"/>
      <c r="M109" s="52"/>
      <c r="N109" s="45"/>
      <c r="O109" s="54"/>
      <c r="P109" s="55"/>
      <c r="Q109" s="52"/>
    </row>
    <row r="110" spans="2:17" ht="17" x14ac:dyDescent="0.2">
      <c r="B110" s="44" t="str">
        <f>'Step 3 Experiment Information'!N122&amp;'Step 3 Experiment Information'!O122</f>
        <v>95id95JD</v>
      </c>
      <c r="C110" s="53"/>
      <c r="D110" s="53"/>
      <c r="E110" s="53"/>
      <c r="F110" s="53"/>
      <c r="G110" s="28" t="str">
        <f t="shared" si="2"/>
        <v xml:space="preserve"> </v>
      </c>
      <c r="H110" s="29"/>
      <c r="I110" s="53"/>
      <c r="J110" s="52"/>
      <c r="K110" s="28" t="str">
        <f t="shared" si="3"/>
        <v xml:space="preserve"> </v>
      </c>
      <c r="L110" s="54"/>
      <c r="M110" s="52"/>
      <c r="N110" s="45"/>
      <c r="O110" s="54"/>
      <c r="P110" s="55"/>
      <c r="Q110" s="52"/>
    </row>
    <row r="111" spans="2:17" ht="17" x14ac:dyDescent="0.2">
      <c r="B111" s="44" t="str">
        <f>'Step 3 Experiment Information'!N123&amp;'Step 3 Experiment Information'!O123</f>
        <v>96id96JD</v>
      </c>
      <c r="C111" s="53"/>
      <c r="D111" s="53"/>
      <c r="E111" s="53"/>
      <c r="F111" s="53"/>
      <c r="G111" s="28" t="str">
        <f t="shared" si="2"/>
        <v xml:space="preserve"> </v>
      </c>
      <c r="H111" s="29"/>
      <c r="I111" s="53"/>
      <c r="J111" s="52"/>
      <c r="K111" s="28" t="str">
        <f t="shared" si="3"/>
        <v xml:space="preserve"> </v>
      </c>
      <c r="L111" s="54"/>
      <c r="M111" s="52"/>
      <c r="N111" s="45"/>
      <c r="O111" s="54"/>
      <c r="P111" s="55"/>
      <c r="Q111" s="52"/>
    </row>
    <row r="112" spans="2:17" x14ac:dyDescent="0.15">
      <c r="B112" s="23"/>
      <c r="C112" s="20"/>
      <c r="D112" s="22"/>
      <c r="E112" s="20"/>
      <c r="F112" s="20"/>
      <c r="G112" s="20"/>
      <c r="H112" s="20"/>
      <c r="I112" s="20"/>
      <c r="J112" s="17"/>
      <c r="K112" s="17"/>
    </row>
    <row r="113" spans="2:11" x14ac:dyDescent="0.15">
      <c r="B113" s="23"/>
      <c r="C113" s="20"/>
      <c r="D113" s="22"/>
      <c r="E113" s="20"/>
      <c r="F113" s="20"/>
      <c r="G113" s="20"/>
      <c r="H113" s="20"/>
      <c r="I113" s="20"/>
      <c r="J113" s="17"/>
      <c r="K113" s="17"/>
    </row>
    <row r="114" spans="2:11" x14ac:dyDescent="0.15">
      <c r="B114" s="23"/>
      <c r="C114" s="20"/>
      <c r="D114" s="22"/>
      <c r="E114" s="20"/>
      <c r="F114" s="20"/>
      <c r="G114" s="20"/>
      <c r="H114" s="20"/>
      <c r="I114" s="20"/>
      <c r="J114" s="17"/>
      <c r="K114" s="17"/>
    </row>
    <row r="115" spans="2:11" x14ac:dyDescent="0.15">
      <c r="B115" s="23"/>
      <c r="C115" s="20"/>
      <c r="D115" s="20"/>
      <c r="E115" s="20"/>
      <c r="F115" s="20"/>
      <c r="G115" s="20"/>
      <c r="H115" s="20"/>
      <c r="I115" s="20"/>
      <c r="J115" s="17"/>
      <c r="K115" s="17"/>
    </row>
    <row r="116" spans="2:11" x14ac:dyDescent="0.15">
      <c r="B116" s="23"/>
      <c r="C116" s="20"/>
      <c r="D116" s="20"/>
      <c r="E116" s="20"/>
      <c r="F116" s="20"/>
      <c r="G116" s="20"/>
      <c r="H116" s="20"/>
      <c r="I116" s="20"/>
      <c r="J116" s="17"/>
      <c r="K116" s="17"/>
    </row>
    <row r="117" spans="2:11" x14ac:dyDescent="0.15">
      <c r="B117" s="23"/>
      <c r="C117" s="20"/>
      <c r="D117" s="20"/>
      <c r="E117" s="20"/>
      <c r="F117" s="20"/>
      <c r="G117" s="20"/>
      <c r="H117" s="20"/>
      <c r="I117" s="20"/>
      <c r="J117" s="17"/>
      <c r="K117" s="17"/>
    </row>
    <row r="118" spans="2:11" x14ac:dyDescent="0.15">
      <c r="B118" s="23"/>
      <c r="C118" s="20"/>
      <c r="D118" s="20"/>
      <c r="E118" s="20"/>
      <c r="F118" s="20"/>
      <c r="G118" s="20"/>
      <c r="H118" s="20"/>
      <c r="I118" s="20"/>
      <c r="J118" s="17"/>
      <c r="K118" s="17"/>
    </row>
    <row r="119" spans="2:11" x14ac:dyDescent="0.15">
      <c r="B119" s="23"/>
      <c r="C119" s="20"/>
      <c r="D119" s="20"/>
      <c r="E119" s="20"/>
      <c r="F119" s="20"/>
      <c r="G119" s="20"/>
      <c r="H119" s="20"/>
      <c r="I119" s="20"/>
      <c r="J119" s="17"/>
      <c r="K119" s="17"/>
    </row>
    <row r="120" spans="2:11" x14ac:dyDescent="0.15">
      <c r="B120" s="23"/>
      <c r="C120" s="20"/>
      <c r="D120" s="20"/>
      <c r="E120" s="20"/>
      <c r="F120" s="20"/>
      <c r="G120" s="20"/>
      <c r="H120" s="20"/>
      <c r="I120" s="20"/>
      <c r="J120" s="17"/>
      <c r="K120" s="17"/>
    </row>
    <row r="121" spans="2:11" x14ac:dyDescent="0.15">
      <c r="B121" s="23"/>
      <c r="C121" s="20"/>
      <c r="D121" s="20"/>
      <c r="E121" s="20"/>
      <c r="F121" s="20"/>
      <c r="G121" s="20"/>
      <c r="H121" s="20"/>
      <c r="I121" s="20"/>
      <c r="J121" s="17"/>
      <c r="K121" s="17"/>
    </row>
    <row r="122" spans="2:11" x14ac:dyDescent="0.15">
      <c r="B122" s="23"/>
      <c r="C122" s="20"/>
      <c r="D122" s="20"/>
      <c r="E122" s="20"/>
      <c r="F122" s="20"/>
      <c r="G122" s="20"/>
      <c r="H122" s="20"/>
      <c r="I122" s="20"/>
      <c r="J122" s="17"/>
      <c r="K122" s="17"/>
    </row>
    <row r="123" spans="2:11" x14ac:dyDescent="0.15">
      <c r="B123" s="23"/>
      <c r="C123" s="20"/>
      <c r="D123" s="20"/>
      <c r="E123" s="20"/>
      <c r="F123" s="20"/>
      <c r="G123" s="20"/>
      <c r="H123" s="20"/>
      <c r="I123" s="20"/>
      <c r="J123" s="17"/>
      <c r="K123" s="17"/>
    </row>
    <row r="124" spans="2:11" x14ac:dyDescent="0.15">
      <c r="B124" s="23"/>
      <c r="C124" s="20"/>
      <c r="D124" s="20"/>
      <c r="E124" s="20"/>
      <c r="F124" s="20"/>
      <c r="G124" s="20"/>
      <c r="H124" s="20"/>
      <c r="I124" s="20"/>
      <c r="J124" s="17"/>
      <c r="K124" s="17"/>
    </row>
    <row r="125" spans="2:11" x14ac:dyDescent="0.15">
      <c r="B125" s="23"/>
      <c r="C125" s="20"/>
      <c r="D125" s="20"/>
      <c r="E125" s="20"/>
      <c r="F125" s="20"/>
      <c r="G125" s="20"/>
      <c r="H125" s="20"/>
      <c r="I125" s="20"/>
      <c r="J125" s="17"/>
      <c r="K125" s="17"/>
    </row>
    <row r="126" spans="2:11" x14ac:dyDescent="0.15">
      <c r="B126" s="23"/>
      <c r="C126" s="20"/>
      <c r="D126" s="20"/>
      <c r="E126" s="20"/>
      <c r="F126" s="20"/>
      <c r="G126" s="20"/>
      <c r="H126" s="20"/>
      <c r="I126" s="20"/>
      <c r="J126" s="17"/>
      <c r="K126" s="17"/>
    </row>
    <row r="127" spans="2:11" x14ac:dyDescent="0.15">
      <c r="B127" s="23"/>
      <c r="C127" s="20"/>
      <c r="D127" s="20"/>
      <c r="E127" s="20"/>
      <c r="F127" s="20"/>
      <c r="G127" s="20"/>
      <c r="H127" s="20"/>
      <c r="I127" s="20"/>
      <c r="J127" s="17"/>
      <c r="K127" s="17"/>
    </row>
    <row r="128" spans="2:11" x14ac:dyDescent="0.15">
      <c r="C128" s="20"/>
      <c r="D128" s="20"/>
      <c r="E128" s="20"/>
      <c r="F128" s="20"/>
      <c r="G128" s="20"/>
      <c r="H128" s="20"/>
      <c r="I128" s="20"/>
      <c r="J128" s="17"/>
      <c r="K128" s="17"/>
    </row>
    <row r="129" spans="3:11" x14ac:dyDescent="0.15">
      <c r="C129" s="20"/>
      <c r="D129" s="20"/>
      <c r="E129" s="20"/>
      <c r="F129" s="20"/>
      <c r="G129" s="20"/>
      <c r="H129" s="20"/>
      <c r="I129" s="20"/>
      <c r="J129" s="17"/>
      <c r="K129" s="17"/>
    </row>
    <row r="130" spans="3:11" x14ac:dyDescent="0.15">
      <c r="C130" s="20"/>
      <c r="D130" s="20"/>
      <c r="E130" s="20"/>
      <c r="F130" s="20"/>
      <c r="G130" s="20"/>
      <c r="H130" s="20"/>
      <c r="I130" s="20"/>
      <c r="J130" s="17"/>
      <c r="K130" s="17"/>
    </row>
    <row r="131" spans="3:11" x14ac:dyDescent="0.15">
      <c r="C131" s="20"/>
      <c r="D131" s="20"/>
      <c r="E131" s="20"/>
      <c r="F131" s="20"/>
      <c r="G131" s="20"/>
      <c r="H131" s="20"/>
      <c r="I131" s="20"/>
      <c r="J131" s="17"/>
      <c r="K131" s="17"/>
    </row>
    <row r="132" spans="3:11" x14ac:dyDescent="0.15">
      <c r="C132" s="20"/>
      <c r="D132" s="20"/>
      <c r="E132" s="20"/>
      <c r="F132" s="20"/>
      <c r="G132" s="20"/>
      <c r="H132" s="20"/>
      <c r="I132" s="20"/>
      <c r="J132" s="17"/>
      <c r="K132" s="17"/>
    </row>
    <row r="133" spans="3:11" x14ac:dyDescent="0.15">
      <c r="C133" s="20"/>
      <c r="D133" s="20"/>
      <c r="E133" s="20"/>
      <c r="F133" s="20"/>
      <c r="G133" s="20"/>
      <c r="H133" s="20"/>
      <c r="I133" s="20"/>
      <c r="J133" s="17"/>
      <c r="K133" s="17"/>
    </row>
    <row r="134" spans="3:11" x14ac:dyDescent="0.15">
      <c r="C134" s="20"/>
      <c r="D134" s="20"/>
      <c r="E134" s="20"/>
      <c r="F134" s="20"/>
      <c r="G134" s="20"/>
      <c r="H134" s="20"/>
      <c r="I134" s="20"/>
      <c r="J134" s="17"/>
      <c r="K134" s="17"/>
    </row>
    <row r="135" spans="3:11" x14ac:dyDescent="0.15">
      <c r="C135" s="20"/>
      <c r="D135" s="20"/>
      <c r="E135" s="20"/>
      <c r="F135" s="20"/>
      <c r="G135" s="20"/>
      <c r="H135" s="20"/>
      <c r="I135" s="20"/>
      <c r="J135" s="17"/>
      <c r="K135" s="17"/>
    </row>
    <row r="136" spans="3:11" x14ac:dyDescent="0.15">
      <c r="C136" s="20"/>
      <c r="D136" s="20"/>
      <c r="E136" s="20"/>
      <c r="F136" s="20"/>
      <c r="G136" s="20"/>
      <c r="H136" s="20"/>
      <c r="I136" s="20"/>
      <c r="J136" s="17"/>
      <c r="K136" s="17"/>
    </row>
    <row r="137" spans="3:11" x14ac:dyDescent="0.15">
      <c r="C137" s="20"/>
      <c r="D137" s="20"/>
      <c r="E137" s="20"/>
      <c r="F137" s="20"/>
      <c r="G137" s="20"/>
      <c r="H137" s="20"/>
      <c r="I137" s="20"/>
      <c r="J137" s="17"/>
      <c r="K137" s="17"/>
    </row>
  </sheetData>
  <sheetProtection algorithmName="SHA-512" hashValue="+ZZGWJPM1zgQbuKdNFSgn44UCZM/k3xBKLQVxeDJygIE9rJ1HSpbCZuxpdHWIWT2gkj7xVKutrCphSoxhXshlQ==" saltValue="LUoe/i+Ujt54V7YNFdU0Sw==" spinCount="100000" sheet="1" objects="1" scenarios="1"/>
  <mergeCells count="17">
    <mergeCell ref="O12:P13"/>
    <mergeCell ref="D2:E2"/>
    <mergeCell ref="D3:E3"/>
    <mergeCell ref="D8:E8"/>
    <mergeCell ref="D7:E7"/>
    <mergeCell ref="O7:Q10"/>
    <mergeCell ref="B2:C2"/>
    <mergeCell ref="B3:C3"/>
    <mergeCell ref="B7:C7"/>
    <mergeCell ref="B8:C8"/>
    <mergeCell ref="C11:H12"/>
    <mergeCell ref="B4:C4"/>
    <mergeCell ref="B5:C5"/>
    <mergeCell ref="B6:C6"/>
    <mergeCell ref="D4:E4"/>
    <mergeCell ref="D5:E5"/>
    <mergeCell ref="D6:E6"/>
  </mergeCells>
  <phoneticPr fontId="10" type="noConversion"/>
  <dataValidations count="2">
    <dataValidation type="list" allowBlank="1" showInputMessage="1" showErrorMessage="1" sqref="D4:E4" xr:uid="{DBE49693-E6D6-0D4A-8EE9-F4F2EF443004}">
      <formula1>"Illumina Nextseq2000, Element Aviti, ONT MinION, Not Sure"</formula1>
    </dataValidation>
    <dataValidation type="list" allowBlank="1" showInputMessage="1" showErrorMessage="1" sqref="D6:E6" xr:uid="{16E609AF-B3AB-594B-9370-7190C2FDDDFF}">
      <formula1>"Paired-end, Single-end"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Step 1 Elan Service Request</vt:lpstr>
      <vt:lpstr>Step 2 Lab Information</vt:lpstr>
      <vt:lpstr>Step 3 Experiment Information</vt:lpstr>
      <vt:lpstr>Step 4 Library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Robert Head</dc:creator>
  <cp:keywords/>
  <dc:description/>
  <cp:lastModifiedBy>Sean Wang</cp:lastModifiedBy>
  <cp:revision/>
  <dcterms:created xsi:type="dcterms:W3CDTF">2024-11-07T16:12:56Z</dcterms:created>
  <dcterms:modified xsi:type="dcterms:W3CDTF">2025-03-06T00:25:39Z</dcterms:modified>
  <cp:category/>
  <cp:contentStatus/>
</cp:coreProperties>
</file>